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024312\Desktop\ACTIVE\0 -11 Bill new Cable Supply (Electrical)\======SOLICITATION\"/>
    </mc:Choice>
  </mc:AlternateContent>
  <bookViews>
    <workbookView xWindow="0" yWindow="0" windowWidth="22140" windowHeight="10290" activeTab="3"/>
  </bookViews>
  <sheets>
    <sheet name="Categories - A &amp; B" sheetId="8" r:id="rId1"/>
    <sheet name="Categories - C &amp; D" sheetId="7" r:id="rId2"/>
    <sheet name="Category E (Fiber Optic) AMEND2" sheetId="9" r:id="rId3"/>
    <sheet name="Category E  --REVISED--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9" l="1"/>
  <c r="R11" i="9"/>
  <c r="O11" i="9"/>
  <c r="L11" i="9"/>
  <c r="I11" i="9"/>
  <c r="U10" i="9"/>
  <c r="R10" i="9"/>
  <c r="O10" i="9"/>
  <c r="L10" i="9"/>
  <c r="I10" i="9"/>
  <c r="U9" i="9"/>
  <c r="R9" i="9"/>
  <c r="O9" i="9"/>
  <c r="L9" i="9"/>
  <c r="I9" i="9"/>
  <c r="U8" i="9"/>
  <c r="R8" i="9"/>
  <c r="O8" i="9"/>
  <c r="L8" i="9"/>
  <c r="K14" i="9" s="1"/>
  <c r="I8" i="9"/>
  <c r="Q14" i="9" l="1"/>
  <c r="H14" i="9"/>
  <c r="S19" i="9" s="1"/>
  <c r="T14" i="9"/>
  <c r="N14" i="9"/>
  <c r="U9" i="4"/>
  <c r="U10" i="4"/>
  <c r="U11" i="4"/>
  <c r="U8" i="4"/>
  <c r="R9" i="4"/>
  <c r="R10" i="4"/>
  <c r="R11" i="4"/>
  <c r="R8" i="4"/>
  <c r="O9" i="4"/>
  <c r="O10" i="4"/>
  <c r="O11" i="4"/>
  <c r="O8" i="4"/>
  <c r="L9" i="4"/>
  <c r="L10" i="4"/>
  <c r="L11" i="4"/>
  <c r="L8" i="4"/>
  <c r="I9" i="4"/>
  <c r="I10" i="4"/>
  <c r="I11" i="4"/>
  <c r="I8" i="4"/>
  <c r="I44" i="7" l="1"/>
  <c r="I43" i="7"/>
  <c r="I42" i="7"/>
  <c r="I41" i="7"/>
  <c r="I40" i="7"/>
  <c r="I39" i="7"/>
  <c r="I38" i="7"/>
  <c r="I37" i="7"/>
  <c r="I36" i="7"/>
  <c r="I35" i="7"/>
  <c r="I34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18" i="8"/>
  <c r="I17" i="8"/>
  <c r="I16" i="8"/>
  <c r="I15" i="8"/>
  <c r="I14" i="8"/>
  <c r="I13" i="8"/>
  <c r="I12" i="8"/>
  <c r="I10" i="8"/>
  <c r="I9" i="8"/>
  <c r="I8" i="8"/>
  <c r="H20" i="8" l="1"/>
  <c r="L20" i="8" s="1"/>
  <c r="H49" i="8"/>
  <c r="L49" i="8" s="1"/>
  <c r="H46" i="7"/>
  <c r="L46" i="7" s="1"/>
  <c r="H28" i="7"/>
  <c r="L28" i="7" s="1"/>
  <c r="H14" i="4" l="1"/>
  <c r="N14" i="4"/>
  <c r="Q14" i="4"/>
  <c r="T14" i="4"/>
  <c r="K14" i="4"/>
  <c r="S19" i="4" l="1"/>
</calcChain>
</file>

<file path=xl/sharedStrings.xml><?xml version="1.0" encoding="utf-8"?>
<sst xmlns="http://schemas.openxmlformats.org/spreadsheetml/2006/main" count="372" uniqueCount="128">
  <si>
    <t>Item #</t>
  </si>
  <si>
    <t>Price Schedule</t>
  </si>
  <si>
    <t>BASE YEAR</t>
  </si>
  <si>
    <t>Section 16129</t>
  </si>
  <si>
    <t>1000 KCMIL CLASS D (127) shielded</t>
  </si>
  <si>
    <t>1000 KCMIL CLASS G (427) shielded</t>
  </si>
  <si>
    <t>1500 KCMIL CLASS D (169) shielded</t>
  </si>
  <si>
    <t>SHIELDED CABLE</t>
  </si>
  <si>
    <t>NONSHIELDED CABLE</t>
  </si>
  <si>
    <t>Section 32 42 49</t>
  </si>
  <si>
    <t>1000 KCMIL CLASS D (127) Non-shielded</t>
  </si>
  <si>
    <t>1000 KCMIL CLASS G (427) Non-shielded</t>
  </si>
  <si>
    <t>1500 KCMIL CLASS D (169) Non-shielded</t>
  </si>
  <si>
    <t>1500  KCMIL CLASS G (427) Non-shielded</t>
  </si>
  <si>
    <t>1500 KCMIL CLASS H (703) Non-shielded</t>
  </si>
  <si>
    <t>LF</t>
  </si>
  <si>
    <t xml:space="preserve">14 AWG </t>
  </si>
  <si>
    <t>Section 16128</t>
  </si>
  <si>
    <t xml:space="preserve">12 AWG </t>
  </si>
  <si>
    <t xml:space="preserve">10 AWG </t>
  </si>
  <si>
    <t xml:space="preserve">8 AWG </t>
  </si>
  <si>
    <t xml:space="preserve">6 AWG </t>
  </si>
  <si>
    <t xml:space="preserve">4 AWG </t>
  </si>
  <si>
    <t xml:space="preserve">3 AWG </t>
  </si>
  <si>
    <t xml:space="preserve">2 AWG </t>
  </si>
  <si>
    <t xml:space="preserve">1 AWG </t>
  </si>
  <si>
    <t xml:space="preserve">1/0 AWG </t>
  </si>
  <si>
    <t xml:space="preserve">2/0 AWG </t>
  </si>
  <si>
    <t xml:space="preserve">3/0 AWG </t>
  </si>
  <si>
    <t xml:space="preserve">4/0 AWG </t>
  </si>
  <si>
    <t xml:space="preserve">250  AWG </t>
  </si>
  <si>
    <t xml:space="preserve">300 AWG </t>
  </si>
  <si>
    <t xml:space="preserve">350 AWG </t>
  </si>
  <si>
    <t xml:space="preserve">400 AWG </t>
  </si>
  <si>
    <t>FIBER OPTIC CABLE</t>
  </si>
  <si>
    <t>Section 26 05 19</t>
  </si>
  <si>
    <t>500 AWG</t>
  </si>
  <si>
    <t>UNIT PRICE</t>
  </si>
  <si>
    <t>EXTENDED TOTAL</t>
  </si>
  <si>
    <t>UOM</t>
  </si>
  <si>
    <t>SINGLE CONDUCTOR CABLE</t>
  </si>
  <si>
    <t>MULTI-CONDUCTOR ALS CABLE</t>
  </si>
  <si>
    <t>DESCRIPTION</t>
  </si>
  <si>
    <t>500 KCMIL  CLASS G (259) (Ropelay)</t>
  </si>
  <si>
    <r>
      <t xml:space="preserve">ESTIMATED </t>
    </r>
    <r>
      <rPr>
        <b/>
        <u/>
        <sz val="10"/>
        <color theme="1"/>
        <rFont val="Arial Black"/>
        <family val="2"/>
      </rPr>
      <t xml:space="preserve">QUANTITY </t>
    </r>
  </si>
  <si>
    <r>
      <rPr>
        <b/>
        <sz val="10"/>
        <color theme="1"/>
        <rFont val="Arial Black"/>
        <family val="2"/>
      </rPr>
      <t xml:space="preserve">UNIT </t>
    </r>
    <r>
      <rPr>
        <b/>
        <u/>
        <sz val="10"/>
        <color theme="1"/>
        <rFont val="Arial Black"/>
        <family val="2"/>
      </rPr>
      <t>PRICE</t>
    </r>
  </si>
  <si>
    <r>
      <rPr>
        <b/>
        <sz val="10"/>
        <color theme="1"/>
        <rFont val="Arial Black"/>
        <family val="2"/>
      </rPr>
      <t xml:space="preserve">EXTENDED </t>
    </r>
    <r>
      <rPr>
        <b/>
        <u/>
        <sz val="10"/>
        <color theme="1"/>
        <rFont val="Arial Black"/>
        <family val="2"/>
      </rPr>
      <t xml:space="preserve">TOTAL </t>
    </r>
  </si>
  <si>
    <t>OPTION - 1ST YEAR</t>
  </si>
  <si>
    <t>OPTION - 2ND YEAR</t>
  </si>
  <si>
    <t>OPTION - 3RD YEAR</t>
  </si>
  <si>
    <t>OPTION - 4TH YEAR</t>
  </si>
  <si>
    <t>=</t>
  </si>
  <si>
    <t>BASIS FOR AWARD</t>
  </si>
  <si>
    <t>FQ18050  CABLE SUPPLY</t>
  </si>
  <si>
    <t>Certified NFPA 130 (2014) Compliant.</t>
  </si>
  <si>
    <t>Certified Low Smoke Zero Halogen rated (LSZH).</t>
  </si>
  <si>
    <t>Corrugated Steel Armor</t>
  </si>
  <si>
    <t>Indoor / Outdoor Plant rated.</t>
  </si>
  <si>
    <r>
      <rPr>
        <b/>
        <sz val="20"/>
        <color theme="1"/>
        <rFont val="Arial Black"/>
        <family val="2"/>
      </rPr>
      <t>*</t>
    </r>
    <r>
      <rPr>
        <b/>
        <sz val="12"/>
        <color theme="1"/>
        <rFont val="Calibri"/>
        <family val="2"/>
        <scheme val="minor"/>
      </rPr>
      <t>FIBER OPTIC CABLES   "TECHNCIAL REQUIREMENTS"</t>
    </r>
  </si>
  <si>
    <t>Outdoor Rated.</t>
  </si>
  <si>
    <t>Improved Bend Tolerance  (Bend Insensitive)</t>
  </si>
  <si>
    <t>G657.A1 compliant -or- better glass fibers.</t>
  </si>
  <si>
    <t>Gel-Free (dry water block technology) or easy clean gel.</t>
  </si>
  <si>
    <t>Cable labeling shall include footage markers.</t>
  </si>
  <si>
    <t>Orange UV stabilized flame resistant outer jacket (LSZH).</t>
  </si>
  <si>
    <t>AUTHORIZED SIGNATURE</t>
  </si>
  <si>
    <t>(Print Name/Title)</t>
  </si>
  <si>
    <t>COMPANY:</t>
  </si>
  <si>
    <t>ADDRESS:</t>
  </si>
  <si>
    <t xml:space="preserve">(Unit price "MUST" be entered on each line item) </t>
  </si>
  <si>
    <t>1000 KCMIL CLASS G (427) (Ropelay)</t>
  </si>
  <si>
    <r>
      <t xml:space="preserve">  </t>
    </r>
    <r>
      <rPr>
        <sz val="10.5"/>
        <color theme="1"/>
        <rFont val="Arial Black"/>
        <family val="2"/>
      </rPr>
      <t>(Line Items 1 thru 10)</t>
    </r>
    <r>
      <rPr>
        <sz val="11"/>
        <color theme="1"/>
        <rFont val="Arial Black"/>
        <family val="2"/>
      </rPr>
      <t xml:space="preserve">  TOTAL:</t>
    </r>
  </si>
  <si>
    <t>CATEGORY A     "Traction Power"</t>
  </si>
  <si>
    <t>BASES FOR AWARD</t>
  </si>
  <si>
    <t>CATEGORY (A)</t>
  </si>
  <si>
    <t>500 KCMIL</t>
  </si>
  <si>
    <t>600 KCMIL</t>
  </si>
  <si>
    <t>700 KCMIL</t>
  </si>
  <si>
    <t>800 KCMIL</t>
  </si>
  <si>
    <t>900 KCMIL</t>
  </si>
  <si>
    <r>
      <rPr>
        <sz val="10.5"/>
        <color theme="1"/>
        <rFont val="Arial Black"/>
        <family val="2"/>
      </rPr>
      <t xml:space="preserve">  (Line Items 11 thru 32)</t>
    </r>
    <r>
      <rPr>
        <sz val="11"/>
        <color theme="1"/>
        <rFont val="Arial Black"/>
        <family val="2"/>
      </rPr>
      <t xml:space="preserve">  TOTAL:</t>
    </r>
  </si>
  <si>
    <t>CATEGORY B     "Power Cables"</t>
  </si>
  <si>
    <t>CATEGORY (B)</t>
  </si>
  <si>
    <t>7/C #10 Class B Type TC (ETS Cable)</t>
  </si>
  <si>
    <t>12/C #12 Type ALS/MC (ETS Cable)</t>
  </si>
  <si>
    <t>CATEGORY C     "ALS Cables"</t>
  </si>
  <si>
    <t>CATEGORY (C)</t>
  </si>
  <si>
    <t>MULTI-CONDUCTOR "ATC" CABLE</t>
  </si>
  <si>
    <t>2/C #14</t>
  </si>
  <si>
    <t>5/C #14</t>
  </si>
  <si>
    <t>10/C #14</t>
  </si>
  <si>
    <t>9/C #14</t>
  </si>
  <si>
    <t>27/C# 14</t>
  </si>
  <si>
    <t>37/C #14</t>
  </si>
  <si>
    <t>40/C #14</t>
  </si>
  <si>
    <t>3/C #10 +10/c #14</t>
  </si>
  <si>
    <t>50pr #19 7W TC (DTS Cable)</t>
  </si>
  <si>
    <t>1/C #10</t>
  </si>
  <si>
    <t>1/C #6</t>
  </si>
  <si>
    <t>CATEGORY D  "ATC Signal Cables"</t>
  </si>
  <si>
    <t>CATEGORY (D)</t>
  </si>
  <si>
    <t>FH26-144-U13-D995-01Q</t>
  </si>
  <si>
    <t>FH26-288-U13-D995-01Q</t>
  </si>
  <si>
    <t>CATEGORY E</t>
  </si>
  <si>
    <t>Prices on the Price Schedule Sheets submitted must include all associated costs, including but not limited to, delivery, freight, travel, markups, overhead, and profit.</t>
  </si>
  <si>
    <t>FH26-072-U13-D995-01Q</t>
  </si>
  <si>
    <t>FH26-024-U13-D995-01Q</t>
  </si>
  <si>
    <t>All installation components of technical specifications have been strike-through as installation of the cable is NOT IN CONTRACT (N.I.C).</t>
  </si>
  <si>
    <r>
      <rPr>
        <b/>
        <sz val="9"/>
        <color theme="1"/>
        <rFont val="Arial Black"/>
        <family val="2"/>
      </rPr>
      <t xml:space="preserve"> MFG. / Catalog# </t>
    </r>
    <r>
      <rPr>
        <b/>
        <u/>
        <sz val="9"/>
        <color theme="1"/>
        <rFont val="Arial Black"/>
        <family val="2"/>
      </rPr>
      <t xml:space="preserve">  -or-  EQUAL </t>
    </r>
  </si>
  <si>
    <t>Price Escalation – The Unit Prices on Price Schedule Sheet shall be subject to two price escalation factors: Copper Prices and Non Copper Component Prices.</t>
  </si>
  <si>
    <t xml:space="preserve"> (See Special Provisions)</t>
  </si>
  <si>
    <r>
      <t xml:space="preserve">FQ18050  </t>
    </r>
    <r>
      <rPr>
        <b/>
        <sz val="14"/>
        <color theme="1"/>
        <rFont val="Arial Black"/>
        <family val="2"/>
      </rPr>
      <t>CABLE SUPPLY</t>
    </r>
  </si>
  <si>
    <t>AUTHORIZED SIGNATURE:</t>
  </si>
  <si>
    <t>(Line Items 33 thru 52)  TOTAL:</t>
  </si>
  <si>
    <t>(Line Items 53 thru 63)  TOTAL:</t>
  </si>
  <si>
    <r>
      <rPr>
        <b/>
        <sz val="8.5"/>
        <color theme="1"/>
        <rFont val="Arial Black"/>
        <family val="2"/>
      </rPr>
      <t xml:space="preserve">SUPERIOR </t>
    </r>
    <r>
      <rPr>
        <b/>
        <u/>
        <sz val="8.5"/>
        <color theme="1"/>
        <rFont val="Arial Black"/>
        <family val="2"/>
      </rPr>
      <t>ESSEX</t>
    </r>
    <r>
      <rPr>
        <b/>
        <sz val="9"/>
        <color theme="1"/>
        <rFont val="Arial Black"/>
        <family val="2"/>
      </rPr>
      <t xml:space="preserve">         -or-  EQUAL </t>
    </r>
  </si>
  <si>
    <r>
      <rPr>
        <sz val="10.5"/>
        <color theme="1"/>
        <rFont val="Arial Black"/>
        <family val="2"/>
      </rPr>
      <t>(Line Items 64 thru 67 )</t>
    </r>
    <r>
      <rPr>
        <sz val="11"/>
        <color theme="1"/>
        <rFont val="Arial Black"/>
        <family val="2"/>
      </rPr>
      <t xml:space="preserve"> TOTAL:</t>
    </r>
  </si>
  <si>
    <t>CATEGORY (E)</t>
  </si>
  <si>
    <t>Corrugated Steel Armor Fiber Optic Cable       (144 Fiber, Single Mode)                                                            --       "SEE BELOW"</t>
  </si>
  <si>
    <t>Corrugated Steel Armor Fiber Optic Cable       (288 Fiber, Single Mode)                                                             --       "SEE BELOW"</t>
  </si>
  <si>
    <t>Corrugated Steel Armor Fiber Optic Cable       (72 Fiber, Single Mode)                                                                  --       "SEE BELOW"</t>
  </si>
  <si>
    <t>Corrugated Steel Armor Fiber Optic Cable       (24 Fiber, Single Mode)                                                                --       "SEE BELOW"</t>
  </si>
  <si>
    <t>CATEGORY ( E )</t>
  </si>
  <si>
    <t>1ST YEAR</t>
  </si>
  <si>
    <t>2ND YEAR</t>
  </si>
  <si>
    <t>3RD YEAR</t>
  </si>
  <si>
    <t>4TH YEAR</t>
  </si>
  <si>
    <t>5TH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</si>
</sst>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$&quot;\ #,##0.00_);\(#,##0.00\)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0"/>
      <color theme="1"/>
      <name val="Arial Black"/>
      <family val="2"/>
    </font>
    <font>
      <b/>
      <u/>
      <sz val="24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Arial Black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9"/>
      <color theme="1"/>
      <name val="Arial Black"/>
      <family val="2"/>
    </font>
    <font>
      <sz val="10.5"/>
      <color theme="1"/>
      <name val="Arial Black"/>
      <family val="2"/>
    </font>
    <font>
      <b/>
      <u val="singleAccounting"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u/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u val="double"/>
      <sz val="10.5"/>
      <color theme="1"/>
      <name val="Arial Black"/>
      <family val="2"/>
    </font>
    <font>
      <u val="double"/>
      <sz val="10.5"/>
      <color theme="1"/>
      <name val="Calibri"/>
      <family val="2"/>
      <scheme val="minor"/>
    </font>
    <font>
      <sz val="10"/>
      <color theme="1"/>
      <name val="Arial Black"/>
      <family val="2"/>
    </font>
    <font>
      <u val="singleAccounting"/>
      <sz val="9"/>
      <color theme="1"/>
      <name val="Aharoni"/>
      <charset val="177"/>
    </font>
    <font>
      <b/>
      <sz val="18"/>
      <color theme="1"/>
      <name val="Arial Black"/>
      <family val="2"/>
    </font>
    <font>
      <b/>
      <u/>
      <sz val="18"/>
      <color theme="1"/>
      <name val="Arial Black"/>
      <family val="2"/>
    </font>
    <font>
      <u val="double"/>
      <sz val="11"/>
      <color theme="1"/>
      <name val="Arial Black"/>
      <family val="2"/>
    </font>
    <font>
      <u val="doub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Arial Black"/>
      <family val="2"/>
    </font>
    <font>
      <b/>
      <i/>
      <sz val="10"/>
      <color theme="1"/>
      <name val="Calibri"/>
      <family val="2"/>
      <scheme val="minor"/>
    </font>
    <font>
      <b/>
      <u val="double"/>
      <sz val="10.5"/>
      <color theme="1"/>
      <name val="Arial Black"/>
      <family val="2"/>
    </font>
    <font>
      <b/>
      <u val="singleAccounting"/>
      <sz val="9"/>
      <color theme="1"/>
      <name val="Aharoni"/>
      <charset val="177"/>
    </font>
    <font>
      <u/>
      <sz val="11"/>
      <color theme="1"/>
      <name val="Calibri"/>
      <family val="2"/>
      <scheme val="minor"/>
    </font>
    <font>
      <b/>
      <u val="double"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sz val="8"/>
      <color theme="1"/>
      <name val="Arial Black"/>
      <family val="2"/>
    </font>
    <font>
      <b/>
      <u val="double"/>
      <sz val="8"/>
      <color theme="1"/>
      <name val="Arial Black"/>
      <family val="2"/>
    </font>
    <font>
      <u val="double"/>
      <sz val="8"/>
      <color theme="1"/>
      <name val="Arial Black"/>
      <family val="2"/>
    </font>
    <font>
      <u val="double"/>
      <sz val="8"/>
      <color theme="1"/>
      <name val="Calibri"/>
      <family val="2"/>
      <scheme val="minor"/>
    </font>
    <font>
      <b/>
      <sz val="9"/>
      <color theme="1"/>
      <name val="Arial Black"/>
      <family val="2"/>
    </font>
    <font>
      <b/>
      <sz val="14"/>
      <color theme="1"/>
      <name val="Arial Black"/>
      <family val="2"/>
    </font>
    <font>
      <u/>
      <sz val="12.5"/>
      <color theme="1"/>
      <name val="Arial Black"/>
      <family val="2"/>
    </font>
    <font>
      <u/>
      <sz val="12.5"/>
      <color theme="1"/>
      <name val="Calibri"/>
      <family val="2"/>
      <scheme val="minor"/>
    </font>
    <font>
      <sz val="12.5"/>
      <color theme="1"/>
      <name val="Arial Black"/>
      <family val="2"/>
    </font>
    <font>
      <sz val="12.5"/>
      <color theme="1"/>
      <name val="Calibri"/>
      <family val="2"/>
      <scheme val="minor"/>
    </font>
    <font>
      <b/>
      <sz val="8.5"/>
      <color theme="1"/>
      <name val="Arial Black"/>
      <family val="2"/>
    </font>
    <font>
      <b/>
      <u/>
      <sz val="8.5"/>
      <color theme="1"/>
      <name val="Arial Black"/>
      <family val="2"/>
    </font>
    <font>
      <sz val="3"/>
      <color theme="1"/>
      <name val="Calibri"/>
      <family val="2"/>
      <scheme val="minor"/>
    </font>
    <font>
      <b/>
      <sz val="3"/>
      <color theme="1"/>
      <name val="Calibri"/>
      <family val="2"/>
      <scheme val="minor"/>
    </font>
    <font>
      <u val="double"/>
      <sz val="3"/>
      <color theme="1"/>
      <name val="Calibri"/>
      <family val="2"/>
      <scheme val="minor"/>
    </font>
    <font>
      <b/>
      <u val="double"/>
      <sz val="3"/>
      <color theme="1"/>
      <name val="Arial Black"/>
      <family val="2"/>
    </font>
    <font>
      <sz val="13"/>
      <color theme="1"/>
      <name val="Arial Black"/>
      <family val="2"/>
    </font>
    <font>
      <strike/>
      <sz val="11"/>
      <color theme="1"/>
      <name val="Arial Black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rgb="FFFFFCF3"/>
        <bgColor indexed="64"/>
      </patternFill>
    </fill>
    <fill>
      <patternFill patternType="solid">
        <fgColor rgb="FFD6F1C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DF0E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44" fontId="4" fillId="6" borderId="0" xfId="1" applyFont="1" applyFill="1" applyBorder="1" applyAlignment="1">
      <alignment horizontal="left" vertical="center"/>
    </xf>
    <xf numFmtId="164" fontId="4" fillId="6" borderId="0" xfId="1" applyNumberFormat="1" applyFont="1" applyFill="1" applyBorder="1" applyAlignment="1">
      <alignment horizontal="left" vertical="center"/>
    </xf>
    <xf numFmtId="44" fontId="9" fillId="2" borderId="14" xfId="1" applyFont="1" applyFill="1" applyBorder="1" applyAlignment="1">
      <alignment horizontal="center" vertical="center" wrapText="1"/>
    </xf>
    <xf numFmtId="44" fontId="3" fillId="2" borderId="15" xfId="1" applyFont="1" applyFill="1" applyBorder="1" applyAlignment="1">
      <alignment vertical="center" wrapText="1"/>
    </xf>
    <xf numFmtId="44" fontId="3" fillId="6" borderId="13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4" fontId="1" fillId="6" borderId="0" xfId="1" applyFont="1" applyFill="1" applyBorder="1" applyAlignment="1">
      <alignment horizontal="left" vertical="center"/>
    </xf>
    <xf numFmtId="44" fontId="1" fillId="0" borderId="5" xfId="1" applyFont="1" applyBorder="1" applyAlignment="1">
      <alignment horizontal="left" vertical="center"/>
    </xf>
    <xf numFmtId="43" fontId="2" fillId="6" borderId="0" xfId="2" applyFont="1" applyFill="1" applyBorder="1" applyAlignment="1">
      <alignment horizontal="left" vertical="center"/>
    </xf>
    <xf numFmtId="44" fontId="1" fillId="6" borderId="18" xfId="1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 wrapText="1"/>
    </xf>
    <xf numFmtId="43" fontId="11" fillId="2" borderId="3" xfId="2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44" fontId="10" fillId="2" borderId="14" xfId="1" applyFont="1" applyFill="1" applyBorder="1" applyAlignment="1">
      <alignment horizontal="center" vertical="center" wrapText="1"/>
    </xf>
    <xf numFmtId="43" fontId="16" fillId="2" borderId="3" xfId="2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5" borderId="10" xfId="0" applyFont="1" applyFill="1" applyBorder="1" applyAlignment="1">
      <alignment horizontal="center" vertical="center" wrapText="1"/>
    </xf>
    <xf numFmtId="43" fontId="14" fillId="2" borderId="0" xfId="2" applyFont="1" applyFill="1" applyBorder="1" applyAlignment="1">
      <alignment horizontal="center" vertical="center"/>
    </xf>
    <xf numFmtId="43" fontId="8" fillId="2" borderId="0" xfId="2" applyFont="1" applyFill="1" applyBorder="1" applyAlignment="1">
      <alignment horizontal="left" vertical="center"/>
    </xf>
    <xf numFmtId="43" fontId="11" fillId="2" borderId="0" xfId="2" applyFont="1" applyFill="1" applyBorder="1" applyAlignment="1">
      <alignment horizontal="left" vertical="center"/>
    </xf>
    <xf numFmtId="43" fontId="2" fillId="2" borderId="0" xfId="2" applyFont="1" applyFill="1" applyBorder="1" applyAlignment="1">
      <alignment horizontal="left" vertical="center"/>
    </xf>
    <xf numFmtId="44" fontId="4" fillId="6" borderId="13" xfId="1" applyFont="1" applyFill="1" applyBorder="1" applyAlignment="1">
      <alignment horizontal="left" vertical="center"/>
    </xf>
    <xf numFmtId="0" fontId="9" fillId="6" borderId="8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44" fontId="3" fillId="2" borderId="21" xfId="1" applyFont="1" applyFill="1" applyBorder="1" applyAlignment="1">
      <alignment vertical="center" wrapText="1"/>
    </xf>
    <xf numFmtId="43" fontId="2" fillId="2" borderId="24" xfId="2" applyFont="1" applyFill="1" applyBorder="1" applyAlignment="1">
      <alignment horizontal="left" vertical="center"/>
    </xf>
    <xf numFmtId="0" fontId="2" fillId="7" borderId="6" xfId="0" applyFont="1" applyFill="1" applyBorder="1" applyAlignment="1">
      <alignment horizontal="center" vertical="center"/>
    </xf>
    <xf numFmtId="37" fontId="11" fillId="7" borderId="2" xfId="2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37" fontId="11" fillId="7" borderId="1" xfId="2" applyNumberFormat="1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44" fontId="1" fillId="8" borderId="5" xfId="1" applyFont="1" applyFill="1" applyBorder="1" applyAlignment="1">
      <alignment horizontal="left" vertical="center"/>
    </xf>
    <xf numFmtId="43" fontId="2" fillId="7" borderId="1" xfId="2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43" fontId="2" fillId="2" borderId="9" xfId="2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3" fontId="20" fillId="7" borderId="1" xfId="2" applyFont="1" applyFill="1" applyBorder="1" applyAlignment="1">
      <alignment horizontal="left" vertical="center" wrapText="1"/>
    </xf>
    <xf numFmtId="43" fontId="20" fillId="7" borderId="1" xfId="2" applyFont="1" applyFill="1" applyBorder="1" applyAlignment="1">
      <alignment vertical="center"/>
    </xf>
    <xf numFmtId="43" fontId="2" fillId="7" borderId="1" xfId="2" applyFont="1" applyFill="1" applyBorder="1" applyAlignment="1">
      <alignment horizontal="center" vertical="center" wrapText="1"/>
    </xf>
    <xf numFmtId="43" fontId="20" fillId="7" borderId="1" xfId="2" applyFont="1" applyFill="1" applyBorder="1" applyAlignment="1">
      <alignment horizontal="center" vertical="center" wrapText="1"/>
    </xf>
    <xf numFmtId="44" fontId="1" fillId="9" borderId="5" xfId="1" applyFont="1" applyFill="1" applyBorder="1" applyAlignment="1">
      <alignment horizontal="left" vertical="center"/>
    </xf>
    <xf numFmtId="44" fontId="15" fillId="9" borderId="5" xfId="1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4" fontId="1" fillId="9" borderId="7" xfId="1" applyFont="1" applyFill="1" applyBorder="1" applyAlignment="1">
      <alignment horizontal="left" vertical="center"/>
    </xf>
    <xf numFmtId="44" fontId="15" fillId="9" borderId="7" xfId="1" applyFont="1" applyFill="1" applyBorder="1" applyAlignment="1">
      <alignment horizontal="left" vertical="center"/>
    </xf>
    <xf numFmtId="0" fontId="2" fillId="7" borderId="25" xfId="0" applyFont="1" applyFill="1" applyBorder="1" applyAlignment="1">
      <alignment horizontal="center" vertical="center"/>
    </xf>
    <xf numFmtId="43" fontId="20" fillId="7" borderId="18" xfId="2" applyFont="1" applyFill="1" applyBorder="1" applyAlignment="1">
      <alignment vertical="center"/>
    </xf>
    <xf numFmtId="43" fontId="2" fillId="7" borderId="18" xfId="2" applyFont="1" applyFill="1" applyBorder="1" applyAlignment="1">
      <alignment horizontal="center" vertical="center" wrapText="1"/>
    </xf>
    <xf numFmtId="37" fontId="11" fillId="7" borderId="18" xfId="2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44" fontId="15" fillId="0" borderId="18" xfId="1" applyFont="1" applyBorder="1" applyAlignment="1">
      <alignment horizontal="left" vertical="center"/>
    </xf>
    <xf numFmtId="44" fontId="19" fillId="8" borderId="18" xfId="1" applyFont="1" applyFill="1" applyBorder="1" applyAlignment="1">
      <alignment horizontal="left" vertical="center"/>
    </xf>
    <xf numFmtId="44" fontId="15" fillId="8" borderId="18" xfId="1" applyFont="1" applyFill="1" applyBorder="1" applyAlignment="1">
      <alignment horizontal="left" vertical="center"/>
    </xf>
    <xf numFmtId="44" fontId="19" fillId="9" borderId="18" xfId="1" applyFont="1" applyFill="1" applyBorder="1" applyAlignment="1">
      <alignment horizontal="left" vertical="center"/>
    </xf>
    <xf numFmtId="44" fontId="15" fillId="9" borderId="18" xfId="1" applyFont="1" applyFill="1" applyBorder="1" applyAlignment="1">
      <alignment horizontal="left" vertical="center"/>
    </xf>
    <xf numFmtId="44" fontId="15" fillId="9" borderId="26" xfId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7" borderId="16" xfId="0" applyFont="1" applyFill="1" applyBorder="1" applyAlignment="1">
      <alignment horizontal="center" vertical="center"/>
    </xf>
    <xf numFmtId="43" fontId="2" fillId="7" borderId="14" xfId="2" applyFont="1" applyFill="1" applyBorder="1" applyAlignment="1">
      <alignment horizontal="center" vertical="center" wrapText="1"/>
    </xf>
    <xf numFmtId="37" fontId="11" fillId="7" borderId="14" xfId="2" applyNumberFormat="1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43" fontId="25" fillId="5" borderId="0" xfId="2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5" fillId="5" borderId="0" xfId="0" applyNumberFormat="1" applyFont="1" applyFill="1" applyAlignment="1">
      <alignment vertical="center"/>
    </xf>
    <xf numFmtId="44" fontId="1" fillId="0" borderId="5" xfId="1" applyFont="1" applyFill="1" applyBorder="1" applyAlignment="1">
      <alignment horizontal="left" vertical="center"/>
    </xf>
    <xf numFmtId="0" fontId="11" fillId="11" borderId="6" xfId="0" applyFont="1" applyFill="1" applyBorder="1" applyAlignment="1">
      <alignment horizontal="center" vertical="center"/>
    </xf>
    <xf numFmtId="49" fontId="2" fillId="11" borderId="1" xfId="2" applyNumberFormat="1" applyFont="1" applyFill="1" applyBorder="1" applyAlignment="1">
      <alignment vertical="center" wrapText="1"/>
    </xf>
    <xf numFmtId="43" fontId="11" fillId="11" borderId="1" xfId="2" applyFont="1" applyFill="1" applyBorder="1" applyAlignment="1">
      <alignment horizontal="center" vertical="center" wrapText="1"/>
    </xf>
    <xf numFmtId="37" fontId="11" fillId="11" borderId="1" xfId="2" applyNumberFormat="1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left" vertical="center" wrapText="1"/>
    </xf>
    <xf numFmtId="0" fontId="30" fillId="11" borderId="28" xfId="0" applyFont="1" applyFill="1" applyBorder="1" applyAlignment="1">
      <alignment horizontal="center" vertical="center" wrapText="1"/>
    </xf>
    <xf numFmtId="44" fontId="9" fillId="11" borderId="28" xfId="1" applyFont="1" applyFill="1" applyBorder="1" applyAlignment="1">
      <alignment horizontal="center" vertical="center" wrapText="1"/>
    </xf>
    <xf numFmtId="44" fontId="10" fillId="11" borderId="28" xfId="1" applyFont="1" applyFill="1" applyBorder="1" applyAlignment="1">
      <alignment horizontal="center" vertical="center" wrapText="1"/>
    </xf>
    <xf numFmtId="44" fontId="3" fillId="11" borderId="29" xfId="1" applyFont="1" applyFill="1" applyBorder="1" applyAlignment="1">
      <alignment vertical="center" wrapText="1"/>
    </xf>
    <xf numFmtId="44" fontId="3" fillId="11" borderId="15" xfId="1" applyFont="1" applyFill="1" applyBorder="1" applyAlignment="1">
      <alignment vertical="center" wrapText="1"/>
    </xf>
    <xf numFmtId="44" fontId="3" fillId="11" borderId="16" xfId="1" applyFont="1" applyFill="1" applyBorder="1" applyAlignment="1">
      <alignment vertical="center" wrapText="1"/>
    </xf>
    <xf numFmtId="44" fontId="3" fillId="11" borderId="17" xfId="1" applyFont="1" applyFill="1" applyBorder="1" applyAlignment="1">
      <alignment vertical="center" wrapText="1"/>
    </xf>
    <xf numFmtId="0" fontId="2" fillId="0" borderId="0" xfId="0" applyFont="1"/>
    <xf numFmtId="0" fontId="3" fillId="0" borderId="3" xfId="0" applyFont="1" applyBorder="1"/>
    <xf numFmtId="0" fontId="0" fillId="0" borderId="3" xfId="0" applyBorder="1"/>
    <xf numFmtId="0" fontId="11" fillId="0" borderId="3" xfId="0" applyFont="1" applyBorder="1"/>
    <xf numFmtId="0" fontId="0" fillId="0" borderId="3" xfId="0" applyBorder="1" applyAlignment="1">
      <alignment horizontal="center"/>
    </xf>
    <xf numFmtId="44" fontId="11" fillId="8" borderId="5" xfId="1" applyFont="1" applyFill="1" applyBorder="1" applyAlignment="1">
      <alignment horizontal="left" vertical="center"/>
    </xf>
    <xf numFmtId="44" fontId="11" fillId="9" borderId="5" xfId="1" applyFont="1" applyFill="1" applyBorder="1" applyAlignment="1">
      <alignment horizontal="left" vertical="center"/>
    </xf>
    <xf numFmtId="44" fontId="15" fillId="8" borderId="5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44" fontId="18" fillId="2" borderId="16" xfId="1" applyFont="1" applyFill="1" applyBorder="1" applyAlignment="1">
      <alignment horizontal="center" vertical="center" wrapText="1"/>
    </xf>
    <xf numFmtId="44" fontId="19" fillId="0" borderId="5" xfId="1" applyFont="1" applyBorder="1" applyAlignment="1">
      <alignment horizontal="center" vertical="center"/>
    </xf>
    <xf numFmtId="44" fontId="19" fillId="0" borderId="18" xfId="1" applyFont="1" applyBorder="1" applyAlignment="1">
      <alignment horizontal="center" vertical="center"/>
    </xf>
    <xf numFmtId="44" fontId="18" fillId="11" borderId="16" xfId="1" applyFont="1" applyFill="1" applyBorder="1" applyAlignment="1">
      <alignment horizontal="center" vertical="center" wrapText="1"/>
    </xf>
    <xf numFmtId="44" fontId="11" fillId="0" borderId="5" xfId="1" applyFont="1" applyFill="1" applyBorder="1" applyAlignment="1">
      <alignment horizontal="center" vertical="center"/>
    </xf>
    <xf numFmtId="44" fontId="15" fillId="0" borderId="5" xfId="1" applyFont="1" applyBorder="1" applyAlignment="1">
      <alignment horizontal="left" vertical="center"/>
    </xf>
    <xf numFmtId="165" fontId="33" fillId="0" borderId="0" xfId="0" applyNumberFormat="1" applyFont="1" applyBorder="1" applyAlignment="1">
      <alignment horizontal="center"/>
    </xf>
    <xf numFmtId="43" fontId="34" fillId="5" borderId="0" xfId="2" applyFont="1" applyFill="1" applyBorder="1" applyAlignment="1">
      <alignment horizontal="center" vertical="center"/>
    </xf>
    <xf numFmtId="44" fontId="2" fillId="0" borderId="15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44" fontId="2" fillId="0" borderId="19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15" fillId="0" borderId="5" xfId="1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2" fillId="7" borderId="3" xfId="2" applyFont="1" applyFill="1" applyBorder="1" applyAlignment="1">
      <alignment horizontal="left"/>
    </xf>
    <xf numFmtId="0" fontId="2" fillId="7" borderId="30" xfId="0" applyFont="1" applyFill="1" applyBorder="1" applyAlignment="1">
      <alignment horizontal="center" vertical="center"/>
    </xf>
    <xf numFmtId="43" fontId="2" fillId="7" borderId="2" xfId="2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/>
    </xf>
    <xf numFmtId="0" fontId="21" fillId="6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7" fillId="3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165" fontId="3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165" fontId="36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43" fontId="8" fillId="2" borderId="3" xfId="2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5" fontId="39" fillId="0" borderId="0" xfId="0" applyNumberFormat="1" applyFont="1" applyBorder="1" applyAlignment="1">
      <alignment horizontal="center"/>
    </xf>
    <xf numFmtId="165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7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Border="1" applyAlignment="1"/>
    <xf numFmtId="0" fontId="0" fillId="0" borderId="0" xfId="0" applyAlignment="1"/>
    <xf numFmtId="44" fontId="1" fillId="0" borderId="15" xfId="1" applyFont="1" applyFill="1" applyBorder="1" applyAlignment="1">
      <alignment horizontal="left" vertical="center"/>
    </xf>
    <xf numFmtId="0" fontId="2" fillId="7" borderId="32" xfId="0" applyFont="1" applyFill="1" applyBorder="1" applyAlignment="1">
      <alignment horizontal="center" vertical="center"/>
    </xf>
    <xf numFmtId="43" fontId="2" fillId="7" borderId="18" xfId="2" applyFont="1" applyFill="1" applyBorder="1" applyAlignment="1">
      <alignment horizontal="left"/>
    </xf>
    <xf numFmtId="43" fontId="20" fillId="7" borderId="33" xfId="2" applyFont="1" applyFill="1" applyBorder="1" applyAlignment="1">
      <alignment horizontal="center" vertical="center" wrapText="1"/>
    </xf>
    <xf numFmtId="37" fontId="11" fillId="7" borderId="33" xfId="2" applyNumberFormat="1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8" fillId="6" borderId="18" xfId="2" applyNumberFormat="1" applyFont="1" applyFill="1" applyBorder="1" applyAlignment="1">
      <alignment horizontal="left" vertical="center"/>
    </xf>
    <xf numFmtId="44" fontId="15" fillId="0" borderId="19" xfId="1" applyFont="1" applyFill="1" applyBorder="1" applyAlignment="1">
      <alignment horizontal="left" vertical="center"/>
    </xf>
    <xf numFmtId="43" fontId="34" fillId="5" borderId="13" xfId="2" applyFont="1" applyFill="1" applyBorder="1" applyAlignment="1">
      <alignment horizontal="center" vertical="center"/>
    </xf>
    <xf numFmtId="43" fontId="25" fillId="5" borderId="13" xfId="2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43" fontId="2" fillId="7" borderId="14" xfId="2" applyFont="1" applyFill="1" applyBorder="1" applyAlignment="1">
      <alignment horizontal="center" vertical="center"/>
    </xf>
    <xf numFmtId="43" fontId="2" fillId="7" borderId="1" xfId="2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5" fontId="36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7" fillId="3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2" fillId="0" borderId="0" xfId="0" applyFont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/>
    </xf>
    <xf numFmtId="165" fontId="44" fillId="5" borderId="0" xfId="0" applyNumberFormat="1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6" fillId="3" borderId="0" xfId="0" applyFont="1" applyFill="1" applyAlignment="1"/>
    <xf numFmtId="0" fontId="27" fillId="3" borderId="0" xfId="0" applyFont="1" applyFill="1" applyAlignment="1"/>
    <xf numFmtId="0" fontId="7" fillId="3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35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4" fontId="18" fillId="2" borderId="27" xfId="1" applyFont="1" applyFill="1" applyBorder="1" applyAlignment="1">
      <alignment horizontal="center" vertical="center" wrapText="1"/>
    </xf>
    <xf numFmtId="44" fontId="18" fillId="2" borderId="28" xfId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4" fillId="0" borderId="0" xfId="0" applyFont="1" applyBorder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44" fontId="19" fillId="2" borderId="31" xfId="1" applyFont="1" applyFill="1" applyBorder="1" applyAlignment="1">
      <alignment horizontal="center" vertical="center"/>
    </xf>
    <xf numFmtId="44" fontId="19" fillId="2" borderId="4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5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46" fillId="5" borderId="0" xfId="0" applyNumberFormat="1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9" fillId="10" borderId="0" xfId="0" applyFont="1" applyFill="1" applyAlignment="1">
      <alignment horizontal="center" vertical="center"/>
    </xf>
    <xf numFmtId="165" fontId="54" fillId="10" borderId="0" xfId="0" applyNumberFormat="1" applyFont="1" applyFill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165" fontId="28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0" fillId="0" borderId="3" xfId="0" applyBorder="1" applyAlignment="1"/>
    <xf numFmtId="0" fontId="2" fillId="0" borderId="0" xfId="0" applyFont="1" applyBorder="1" applyAlignment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10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/>
    </xf>
    <xf numFmtId="0" fontId="27" fillId="3" borderId="0" xfId="0" applyFont="1" applyFill="1" applyAlignment="1">
      <alignment horizontal="center"/>
    </xf>
    <xf numFmtId="0" fontId="26" fillId="4" borderId="0" xfId="0" applyFont="1" applyFill="1" applyAlignment="1">
      <alignment horizontal="center" vertical="center"/>
    </xf>
    <xf numFmtId="0" fontId="5" fillId="8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8" borderId="0" xfId="0" applyFont="1" applyFill="1" applyBorder="1" applyAlignment="1">
      <alignment horizontal="center"/>
    </xf>
    <xf numFmtId="0" fontId="55" fillId="9" borderId="0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DF0E9"/>
      <color rgb="FFD6F1C7"/>
      <color rgb="FFEFF6EA"/>
      <color rgb="FFFEF5F0"/>
      <color rgb="FFFFFCF3"/>
      <color rgb="FFFFF9E7"/>
      <color rgb="FFFFF5D9"/>
      <color rgb="FFE5F8FF"/>
      <color rgb="FF7DA8BD"/>
      <color rgb="FFE8EB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48</xdr:row>
      <xdr:rowOff>66675</xdr:rowOff>
    </xdr:from>
    <xdr:to>
      <xdr:col>7</xdr:col>
      <xdr:colOff>228600</xdr:colOff>
      <xdr:row>48</xdr:row>
      <xdr:rowOff>238125</xdr:rowOff>
    </xdr:to>
    <xdr:sp macro="" textlink="">
      <xdr:nvSpPr>
        <xdr:cNvPr id="2" name="Right Arrow 1"/>
        <xdr:cNvSpPr/>
      </xdr:nvSpPr>
      <xdr:spPr>
        <a:xfrm>
          <a:off x="5381625" y="10134600"/>
          <a:ext cx="228600" cy="1714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9525</xdr:colOff>
      <xdr:row>19</xdr:row>
      <xdr:rowOff>57150</xdr:rowOff>
    </xdr:from>
    <xdr:to>
      <xdr:col>7</xdr:col>
      <xdr:colOff>238125</xdr:colOff>
      <xdr:row>19</xdr:row>
      <xdr:rowOff>228600</xdr:rowOff>
    </xdr:to>
    <xdr:sp macro="" textlink="">
      <xdr:nvSpPr>
        <xdr:cNvPr id="3" name="Right Arrow 2"/>
        <xdr:cNvSpPr/>
      </xdr:nvSpPr>
      <xdr:spPr>
        <a:xfrm>
          <a:off x="5391150" y="4457700"/>
          <a:ext cx="228600" cy="1714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45</xdr:row>
      <xdr:rowOff>66675</xdr:rowOff>
    </xdr:from>
    <xdr:to>
      <xdr:col>7</xdr:col>
      <xdr:colOff>209550</xdr:colOff>
      <xdr:row>45</xdr:row>
      <xdr:rowOff>238125</xdr:rowOff>
    </xdr:to>
    <xdr:sp macro="" textlink="">
      <xdr:nvSpPr>
        <xdr:cNvPr id="8" name="Right Arrow 7"/>
        <xdr:cNvSpPr/>
      </xdr:nvSpPr>
      <xdr:spPr>
        <a:xfrm>
          <a:off x="5324475" y="20545425"/>
          <a:ext cx="228600" cy="1714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38100</xdr:colOff>
      <xdr:row>27</xdr:row>
      <xdr:rowOff>66675</xdr:rowOff>
    </xdr:from>
    <xdr:to>
      <xdr:col>7</xdr:col>
      <xdr:colOff>209550</xdr:colOff>
      <xdr:row>27</xdr:row>
      <xdr:rowOff>238125</xdr:rowOff>
    </xdr:to>
    <xdr:sp macro="" textlink="">
      <xdr:nvSpPr>
        <xdr:cNvPr id="9" name="Right Arrow 8"/>
        <xdr:cNvSpPr/>
      </xdr:nvSpPr>
      <xdr:spPr>
        <a:xfrm>
          <a:off x="5324475" y="17468850"/>
          <a:ext cx="228600" cy="1714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38100</xdr:colOff>
      <xdr:row>45</xdr:row>
      <xdr:rowOff>66675</xdr:rowOff>
    </xdr:from>
    <xdr:to>
      <xdr:col>7</xdr:col>
      <xdr:colOff>209550</xdr:colOff>
      <xdr:row>45</xdr:row>
      <xdr:rowOff>238125</xdr:rowOff>
    </xdr:to>
    <xdr:sp macro="" textlink="">
      <xdr:nvSpPr>
        <xdr:cNvPr id="10" name="Right Arrow 9"/>
        <xdr:cNvSpPr/>
      </xdr:nvSpPr>
      <xdr:spPr>
        <a:xfrm>
          <a:off x="5324475" y="20545425"/>
          <a:ext cx="228600" cy="1714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7</xdr:row>
      <xdr:rowOff>438150</xdr:rowOff>
    </xdr:from>
    <xdr:to>
      <xdr:col>2</xdr:col>
      <xdr:colOff>219075</xdr:colOff>
      <xdr:row>7</xdr:row>
      <xdr:rowOff>619125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43175"/>
          <a:ext cx="1905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8</xdr:row>
      <xdr:rowOff>390525</xdr:rowOff>
    </xdr:from>
    <xdr:to>
      <xdr:col>2</xdr:col>
      <xdr:colOff>219075</xdr:colOff>
      <xdr:row>8</xdr:row>
      <xdr:rowOff>571500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124200"/>
          <a:ext cx="1905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47625</xdr:colOff>
      <xdr:row>13</xdr:row>
      <xdr:rowOff>190500</xdr:rowOff>
    </xdr:from>
    <xdr:to>
      <xdr:col>7</xdr:col>
      <xdr:colOff>219075</xdr:colOff>
      <xdr:row>13</xdr:row>
      <xdr:rowOff>361950</xdr:rowOff>
    </xdr:to>
    <xdr:sp macro="" textlink="">
      <xdr:nvSpPr>
        <xdr:cNvPr id="4" name="Right Arrow 3"/>
        <xdr:cNvSpPr/>
      </xdr:nvSpPr>
      <xdr:spPr>
        <a:xfrm>
          <a:off x="5495925" y="4829175"/>
          <a:ext cx="228600" cy="1714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28575</xdr:colOff>
      <xdr:row>9</xdr:row>
      <xdr:rowOff>409575</xdr:rowOff>
    </xdr:from>
    <xdr:ext cx="190500" cy="180975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733800"/>
          <a:ext cx="1905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10</xdr:row>
      <xdr:rowOff>361950</xdr:rowOff>
    </xdr:from>
    <xdr:ext cx="190500" cy="180975"/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295775"/>
          <a:ext cx="1905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20</xdr:col>
      <xdr:colOff>990599</xdr:colOff>
      <xdr:row>13</xdr:row>
      <xdr:rowOff>352427</xdr:rowOff>
    </xdr:from>
    <xdr:to>
      <xdr:col>21</xdr:col>
      <xdr:colOff>123825</xdr:colOff>
      <xdr:row>18</xdr:row>
      <xdr:rowOff>257179</xdr:rowOff>
    </xdr:to>
    <xdr:sp macro="" textlink="">
      <xdr:nvSpPr>
        <xdr:cNvPr id="8" name="Bent-Up Arrow 7"/>
        <xdr:cNvSpPr/>
      </xdr:nvSpPr>
      <xdr:spPr>
        <a:xfrm rot="16200000" flipH="1">
          <a:off x="14863761" y="5424490"/>
          <a:ext cx="1133477" cy="266701"/>
        </a:xfrm>
        <a:prstGeom prst="bentUpArrow">
          <a:avLst>
            <a:gd name="adj1" fmla="val 25000"/>
            <a:gd name="adj2" fmla="val 22872"/>
            <a:gd name="adj3" fmla="val 25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3</xdr:row>
      <xdr:rowOff>104775</xdr:rowOff>
    </xdr:from>
    <xdr:to>
      <xdr:col>0</xdr:col>
      <xdr:colOff>38101</xdr:colOff>
      <xdr:row>4</xdr:row>
      <xdr:rowOff>228600</xdr:rowOff>
    </xdr:to>
    <xdr:cxnSp macro="">
      <xdr:nvCxnSpPr>
        <xdr:cNvPr id="12" name="Straight Connector 11"/>
        <xdr:cNvCxnSpPr/>
      </xdr:nvCxnSpPr>
      <xdr:spPr>
        <a:xfrm>
          <a:off x="38100" y="1057275"/>
          <a:ext cx="1" cy="381000"/>
        </a:xfrm>
        <a:prstGeom prst="line">
          <a:avLst/>
        </a:prstGeom>
        <a:ln w="349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161925</xdr:colOff>
      <xdr:row>18</xdr:row>
      <xdr:rowOff>371475</xdr:rowOff>
    </xdr:from>
    <xdr:to>
      <xdr:col>16</xdr:col>
      <xdr:colOff>752475</xdr:colOff>
      <xdr:row>25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6238875"/>
          <a:ext cx="90678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1000125</xdr:colOff>
      <xdr:row>21</xdr:row>
      <xdr:rowOff>19050</xdr:rowOff>
    </xdr:from>
    <xdr:to>
      <xdr:col>3</xdr:col>
      <xdr:colOff>1000126</xdr:colOff>
      <xdr:row>22</xdr:row>
      <xdr:rowOff>104775</xdr:rowOff>
    </xdr:to>
    <xdr:cxnSp macro="">
      <xdr:nvCxnSpPr>
        <xdr:cNvPr id="24" name="Straight Connector 23"/>
        <xdr:cNvCxnSpPr/>
      </xdr:nvCxnSpPr>
      <xdr:spPr>
        <a:xfrm flipH="1">
          <a:off x="4029075" y="6686550"/>
          <a:ext cx="1" cy="28575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31</xdr:row>
      <xdr:rowOff>104775</xdr:rowOff>
    </xdr:from>
    <xdr:to>
      <xdr:col>20</xdr:col>
      <xdr:colOff>1114425</xdr:colOff>
      <xdr:row>33</xdr:row>
      <xdr:rowOff>19050</xdr:rowOff>
    </xdr:to>
    <xdr:sp macro="" textlink="">
      <xdr:nvSpPr>
        <xdr:cNvPr id="30" name="Rectangle 29"/>
        <xdr:cNvSpPr/>
      </xdr:nvSpPr>
      <xdr:spPr>
        <a:xfrm>
          <a:off x="13754100" y="8896350"/>
          <a:ext cx="1666875" cy="314325"/>
        </a:xfrm>
        <a:prstGeom prst="rect">
          <a:avLst/>
        </a:prstGeom>
        <a:solidFill>
          <a:sysClr val="window" lastClr="FFFFFF">
            <a:lumMod val="8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 b="1" i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AMENDMENT #2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7</xdr:row>
      <xdr:rowOff>438150</xdr:rowOff>
    </xdr:from>
    <xdr:to>
      <xdr:col>2</xdr:col>
      <xdr:colOff>219075</xdr:colOff>
      <xdr:row>7</xdr:row>
      <xdr:rowOff>619125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2533650"/>
          <a:ext cx="1905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28575</xdr:colOff>
      <xdr:row>8</xdr:row>
      <xdr:rowOff>390525</xdr:rowOff>
    </xdr:from>
    <xdr:to>
      <xdr:col>2</xdr:col>
      <xdr:colOff>219075</xdr:colOff>
      <xdr:row>8</xdr:row>
      <xdr:rowOff>571500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114675"/>
          <a:ext cx="1905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47625</xdr:colOff>
      <xdr:row>13</xdr:row>
      <xdr:rowOff>190500</xdr:rowOff>
    </xdr:from>
    <xdr:to>
      <xdr:col>7</xdr:col>
      <xdr:colOff>219075</xdr:colOff>
      <xdr:row>13</xdr:row>
      <xdr:rowOff>361950</xdr:rowOff>
    </xdr:to>
    <xdr:sp macro="" textlink="">
      <xdr:nvSpPr>
        <xdr:cNvPr id="7" name="Right Arrow 6"/>
        <xdr:cNvSpPr/>
      </xdr:nvSpPr>
      <xdr:spPr>
        <a:xfrm>
          <a:off x="5343525" y="28403550"/>
          <a:ext cx="228600" cy="1714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28575</xdr:colOff>
      <xdr:row>9</xdr:row>
      <xdr:rowOff>409575</xdr:rowOff>
    </xdr:from>
    <xdr:ext cx="190500" cy="180975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3724275"/>
          <a:ext cx="1905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19050</xdr:colOff>
      <xdr:row>10</xdr:row>
      <xdr:rowOff>361950</xdr:rowOff>
    </xdr:from>
    <xdr:ext cx="190500" cy="180975"/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286250"/>
          <a:ext cx="1905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209551</xdr:colOff>
      <xdr:row>19</xdr:row>
      <xdr:rowOff>0</xdr:rowOff>
    </xdr:from>
    <xdr:to>
      <xdr:col>16</xdr:col>
      <xdr:colOff>721953</xdr:colOff>
      <xdr:row>25</xdr:row>
      <xdr:rowOff>19050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6" y="6362700"/>
          <a:ext cx="8989652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990599</xdr:colOff>
      <xdr:row>13</xdr:row>
      <xdr:rowOff>352427</xdr:rowOff>
    </xdr:from>
    <xdr:to>
      <xdr:col>21</xdr:col>
      <xdr:colOff>123825</xdr:colOff>
      <xdr:row>18</xdr:row>
      <xdr:rowOff>257179</xdr:rowOff>
    </xdr:to>
    <xdr:sp macro="" textlink="">
      <xdr:nvSpPr>
        <xdr:cNvPr id="3" name="Bent-Up Arrow 2"/>
        <xdr:cNvSpPr/>
      </xdr:nvSpPr>
      <xdr:spPr>
        <a:xfrm rot="16200000" flipH="1">
          <a:off x="14863761" y="5424490"/>
          <a:ext cx="1133477" cy="266701"/>
        </a:xfrm>
        <a:prstGeom prst="bentUpArrow">
          <a:avLst>
            <a:gd name="adj1" fmla="val 25000"/>
            <a:gd name="adj2" fmla="val 22872"/>
            <a:gd name="adj3" fmla="val 25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752475</xdr:colOff>
      <xdr:row>21</xdr:row>
      <xdr:rowOff>161925</xdr:rowOff>
    </xdr:from>
    <xdr:to>
      <xdr:col>14</xdr:col>
      <xdr:colOff>0</xdr:colOff>
      <xdr:row>21</xdr:row>
      <xdr:rowOff>161925</xdr:rowOff>
    </xdr:to>
    <xdr:cxnSp macro="">
      <xdr:nvCxnSpPr>
        <xdr:cNvPr id="21" name="Straight Connector 20"/>
        <xdr:cNvCxnSpPr/>
      </xdr:nvCxnSpPr>
      <xdr:spPr>
        <a:xfrm>
          <a:off x="9220200" y="6829425"/>
          <a:ext cx="120015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119979</xdr:colOff>
      <xdr:row>5</xdr:row>
      <xdr:rowOff>98746</xdr:rowOff>
    </xdr:from>
    <xdr:ext cx="8418323" cy="2913490"/>
    <xdr:sp macro="" textlink="">
      <xdr:nvSpPr>
        <xdr:cNvPr id="26" name="Rectangle 25"/>
        <xdr:cNvSpPr/>
      </xdr:nvSpPr>
      <xdr:spPr>
        <a:xfrm rot="20471828">
          <a:off x="5187279" y="1565596"/>
          <a:ext cx="8418323" cy="291349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200" b="0" cap="none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REVISED</a:t>
          </a:r>
        </a:p>
        <a:p>
          <a:pPr algn="ctr"/>
          <a:r>
            <a:rPr lang="en-US" sz="5200" b="0" cap="none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(SEE AMENDMENT #2)</a:t>
          </a:r>
        </a:p>
        <a:p>
          <a:pPr algn="ctr"/>
          <a:r>
            <a:rPr lang="en-US" sz="5200" b="0" cap="none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OPTIONS REMOVED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5"/>
  <sheetViews>
    <sheetView topLeftCell="A16" zoomScaleNormal="100" workbookViewId="0">
      <selection activeCell="C41" sqref="C41"/>
    </sheetView>
  </sheetViews>
  <sheetFormatPr defaultRowHeight="15.75" x14ac:dyDescent="0.25"/>
  <cols>
    <col min="1" max="1" width="1" customWidth="1"/>
    <col min="2" max="2" width="7" style="47" customWidth="1"/>
    <col min="3" max="3" width="36.140625" customWidth="1"/>
    <col min="4" max="4" width="16.42578125" style="143" customWidth="1"/>
    <col min="5" max="5" width="13.5703125" style="23" customWidth="1"/>
    <col min="6" max="6" width="5.7109375" style="19" bestFit="1" customWidth="1"/>
    <col min="7" max="7" width="0.85546875" style="1" customWidth="1"/>
    <col min="8" max="8" width="13.28515625" style="149" customWidth="1"/>
    <col min="9" max="9" width="18" bestFit="1" customWidth="1"/>
    <col min="10" max="10" width="0.85546875" style="1" customWidth="1"/>
    <col min="11" max="11" width="2.7109375" style="99" bestFit="1" customWidth="1"/>
    <col min="12" max="12" width="16.140625" customWidth="1"/>
    <col min="13" max="13" width="0.85546875" style="1" customWidth="1"/>
    <col min="14" max="15" width="12.28515625" style="99" customWidth="1"/>
    <col min="16" max="16" width="3.140625" customWidth="1"/>
  </cols>
  <sheetData>
    <row r="1" spans="2:15" ht="36.75" x14ac:dyDescent="0.7">
      <c r="B1" s="201" t="s">
        <v>111</v>
      </c>
      <c r="C1" s="202"/>
      <c r="D1" s="23"/>
      <c r="E1" s="139"/>
      <c r="F1" s="203" t="s">
        <v>1</v>
      </c>
      <c r="G1" s="203"/>
      <c r="H1" s="203"/>
      <c r="I1" s="203"/>
      <c r="J1" s="203"/>
      <c r="K1" s="203"/>
      <c r="L1" s="139"/>
      <c r="M1" s="139"/>
      <c r="N1" s="139"/>
      <c r="O1"/>
    </row>
    <row r="2" spans="2:15" ht="15" x14ac:dyDescent="0.25">
      <c r="B2"/>
      <c r="D2"/>
      <c r="E2"/>
      <c r="F2"/>
      <c r="G2"/>
      <c r="H2"/>
      <c r="J2"/>
      <c r="K2"/>
      <c r="M2"/>
      <c r="N2"/>
      <c r="O2"/>
    </row>
    <row r="3" spans="2:15" x14ac:dyDescent="0.25">
      <c r="D3" s="149"/>
      <c r="H3" s="204" t="s">
        <v>67</v>
      </c>
      <c r="I3" s="204"/>
      <c r="J3" s="205"/>
      <c r="K3" s="205"/>
      <c r="L3" s="205"/>
      <c r="M3" s="205"/>
      <c r="N3" s="205"/>
      <c r="O3"/>
    </row>
    <row r="4" spans="2:15" x14ac:dyDescent="0.25">
      <c r="D4" s="149"/>
      <c r="I4" s="138"/>
      <c r="J4" s="138"/>
      <c r="K4" s="136"/>
      <c r="L4" s="136"/>
      <c r="M4"/>
      <c r="N4"/>
      <c r="O4"/>
    </row>
    <row r="5" spans="2:15" ht="20.25" thickBot="1" x14ac:dyDescent="0.45">
      <c r="C5" s="210" t="s">
        <v>74</v>
      </c>
      <c r="D5" s="211"/>
      <c r="E5" s="211"/>
      <c r="F5" s="20"/>
      <c r="G5" s="140"/>
      <c r="H5" s="206" t="s">
        <v>2</v>
      </c>
      <c r="I5" s="206"/>
      <c r="J5" s="140"/>
      <c r="K5" s="143"/>
      <c r="O5"/>
    </row>
    <row r="6" spans="2:15" s="29" customFormat="1" ht="43.5" thickBot="1" x14ac:dyDescent="0.3">
      <c r="B6" s="30" t="s">
        <v>0</v>
      </c>
      <c r="C6" s="27" t="s">
        <v>42</v>
      </c>
      <c r="D6" s="174" t="s">
        <v>108</v>
      </c>
      <c r="E6" s="26" t="s">
        <v>44</v>
      </c>
      <c r="F6" s="37" t="s">
        <v>39</v>
      </c>
      <c r="G6" s="36"/>
      <c r="H6" s="27" t="s">
        <v>37</v>
      </c>
      <c r="I6" s="27" t="s">
        <v>46</v>
      </c>
      <c r="J6" s="28"/>
      <c r="K6" s="72"/>
      <c r="O6"/>
    </row>
    <row r="7" spans="2:15" s="146" customFormat="1" x14ac:dyDescent="0.25">
      <c r="B7" s="48"/>
      <c r="C7" s="17" t="s">
        <v>7</v>
      </c>
      <c r="D7" s="9"/>
      <c r="E7" s="24"/>
      <c r="F7" s="38"/>
      <c r="G7" s="11"/>
      <c r="H7" s="207"/>
      <c r="I7" s="208"/>
      <c r="J7" s="11"/>
      <c r="K7" s="147"/>
      <c r="O7"/>
    </row>
    <row r="8" spans="2:15" s="146" customFormat="1" x14ac:dyDescent="0.25">
      <c r="B8" s="40">
        <v>1</v>
      </c>
      <c r="C8" s="52" t="s">
        <v>4</v>
      </c>
      <c r="D8" s="53" t="s">
        <v>3</v>
      </c>
      <c r="E8" s="43">
        <v>5000</v>
      </c>
      <c r="F8" s="44" t="s">
        <v>15</v>
      </c>
      <c r="G8" s="13"/>
      <c r="H8" s="110">
        <v>0</v>
      </c>
      <c r="I8" s="14">
        <f>IFERROR(E8*H8,"----NO BID------")</f>
        <v>0</v>
      </c>
      <c r="J8" s="13"/>
      <c r="K8" s="147"/>
      <c r="O8"/>
    </row>
    <row r="9" spans="2:15" s="146" customFormat="1" x14ac:dyDescent="0.25">
      <c r="B9" s="40">
        <v>2</v>
      </c>
      <c r="C9" s="52" t="s">
        <v>5</v>
      </c>
      <c r="D9" s="53" t="s">
        <v>3</v>
      </c>
      <c r="E9" s="43">
        <v>5000</v>
      </c>
      <c r="F9" s="42" t="s">
        <v>15</v>
      </c>
      <c r="G9" s="13"/>
      <c r="H9" s="110">
        <v>0</v>
      </c>
      <c r="I9" s="14">
        <f t="shared" ref="I9:I10" si="0">IFERROR(E9*H9,"----NO BID------")</f>
        <v>0</v>
      </c>
      <c r="J9" s="13"/>
      <c r="K9" s="147"/>
      <c r="O9"/>
    </row>
    <row r="10" spans="2:15" s="146" customFormat="1" x14ac:dyDescent="0.25">
      <c r="B10" s="40">
        <v>3</v>
      </c>
      <c r="C10" s="52" t="s">
        <v>6</v>
      </c>
      <c r="D10" s="53" t="s">
        <v>3</v>
      </c>
      <c r="E10" s="43">
        <v>5000</v>
      </c>
      <c r="F10" s="44" t="s">
        <v>15</v>
      </c>
      <c r="G10" s="13"/>
      <c r="H10" s="110">
        <v>0</v>
      </c>
      <c r="I10" s="14">
        <f t="shared" si="0"/>
        <v>0</v>
      </c>
      <c r="J10" s="13"/>
      <c r="K10" s="147"/>
      <c r="O10"/>
    </row>
    <row r="11" spans="2:15" s="146" customFormat="1" x14ac:dyDescent="0.25">
      <c r="B11" s="49"/>
      <c r="C11" s="18" t="s">
        <v>8</v>
      </c>
      <c r="D11" s="154"/>
      <c r="E11" s="25"/>
      <c r="F11" s="39"/>
      <c r="G11" s="13"/>
      <c r="H11" s="215"/>
      <c r="I11" s="216"/>
      <c r="J11" s="13"/>
      <c r="K11" s="147"/>
      <c r="O11"/>
    </row>
    <row r="12" spans="2:15" s="146" customFormat="1" x14ac:dyDescent="0.25">
      <c r="B12" s="40">
        <v>4</v>
      </c>
      <c r="C12" s="52" t="s">
        <v>43</v>
      </c>
      <c r="D12" s="53" t="s">
        <v>9</v>
      </c>
      <c r="E12" s="43">
        <v>10000</v>
      </c>
      <c r="F12" s="44" t="s">
        <v>15</v>
      </c>
      <c r="G12" s="15"/>
      <c r="H12" s="110">
        <v>0</v>
      </c>
      <c r="I12" s="14">
        <f t="shared" ref="I12:I18" si="1">IFERROR(E12*H12,"----NO BID------")</f>
        <v>0</v>
      </c>
      <c r="J12" s="15"/>
      <c r="K12" s="147"/>
    </row>
    <row r="13" spans="2:15" s="146" customFormat="1" x14ac:dyDescent="0.25">
      <c r="B13" s="40">
        <v>5</v>
      </c>
      <c r="C13" s="52" t="s">
        <v>10</v>
      </c>
      <c r="D13" s="53" t="s">
        <v>3</v>
      </c>
      <c r="E13" s="43">
        <v>10000</v>
      </c>
      <c r="F13" s="42" t="s">
        <v>15</v>
      </c>
      <c r="G13" s="13"/>
      <c r="H13" s="110">
        <v>0</v>
      </c>
      <c r="I13" s="14">
        <f t="shared" si="1"/>
        <v>0</v>
      </c>
      <c r="J13" s="13"/>
      <c r="K13" s="147"/>
    </row>
    <row r="14" spans="2:15" s="146" customFormat="1" x14ac:dyDescent="0.25">
      <c r="B14" s="40">
        <v>6</v>
      </c>
      <c r="C14" s="52" t="s">
        <v>11</v>
      </c>
      <c r="D14" s="53" t="s">
        <v>3</v>
      </c>
      <c r="E14" s="43">
        <v>30000</v>
      </c>
      <c r="F14" s="44" t="s">
        <v>15</v>
      </c>
      <c r="G14" s="13"/>
      <c r="H14" s="110">
        <v>0</v>
      </c>
      <c r="I14" s="14">
        <f t="shared" si="1"/>
        <v>0</v>
      </c>
      <c r="J14" s="13"/>
      <c r="K14" s="147"/>
    </row>
    <row r="15" spans="2:15" s="146" customFormat="1" x14ac:dyDescent="0.25">
      <c r="B15" s="40">
        <v>7</v>
      </c>
      <c r="C15" s="51" t="s">
        <v>70</v>
      </c>
      <c r="D15" s="53" t="s">
        <v>9</v>
      </c>
      <c r="E15" s="41">
        <v>25000</v>
      </c>
      <c r="F15" s="42" t="s">
        <v>15</v>
      </c>
      <c r="G15" s="13"/>
      <c r="H15" s="110">
        <v>0</v>
      </c>
      <c r="I15" s="14">
        <f t="shared" si="1"/>
        <v>0</v>
      </c>
      <c r="J15" s="13"/>
      <c r="K15" s="147"/>
    </row>
    <row r="16" spans="2:15" s="146" customFormat="1" x14ac:dyDescent="0.25">
      <c r="B16" s="40">
        <v>8</v>
      </c>
      <c r="C16" s="52" t="s">
        <v>12</v>
      </c>
      <c r="D16" s="53" t="s">
        <v>3</v>
      </c>
      <c r="E16" s="43">
        <v>5000</v>
      </c>
      <c r="F16" s="44" t="s">
        <v>15</v>
      </c>
      <c r="G16" s="13"/>
      <c r="H16" s="110">
        <v>0</v>
      </c>
      <c r="I16" s="14">
        <f t="shared" si="1"/>
        <v>0</v>
      </c>
      <c r="J16" s="13"/>
      <c r="K16" s="147"/>
    </row>
    <row r="17" spans="2:16" s="146" customFormat="1" ht="21" customHeight="1" x14ac:dyDescent="0.25">
      <c r="B17" s="40">
        <v>9</v>
      </c>
      <c r="C17" s="52" t="s">
        <v>13</v>
      </c>
      <c r="D17" s="53" t="s">
        <v>3</v>
      </c>
      <c r="E17" s="43">
        <v>5000</v>
      </c>
      <c r="F17" s="42" t="s">
        <v>15</v>
      </c>
      <c r="G17" s="13"/>
      <c r="H17" s="110">
        <v>0</v>
      </c>
      <c r="I17" s="14">
        <f t="shared" si="1"/>
        <v>0</v>
      </c>
      <c r="J17" s="13"/>
      <c r="K17" s="147"/>
      <c r="L17" s="213" t="s">
        <v>73</v>
      </c>
      <c r="M17" s="214"/>
      <c r="N17" s="214"/>
    </row>
    <row r="18" spans="2:16" s="146" customFormat="1" ht="19.5" x14ac:dyDescent="0.25">
      <c r="B18" s="40">
        <v>10</v>
      </c>
      <c r="C18" s="52" t="s">
        <v>14</v>
      </c>
      <c r="D18" s="53" t="s">
        <v>3</v>
      </c>
      <c r="E18" s="43">
        <v>5000</v>
      </c>
      <c r="F18" s="44" t="s">
        <v>15</v>
      </c>
      <c r="G18" s="13"/>
      <c r="H18" s="110">
        <v>0</v>
      </c>
      <c r="I18" s="114">
        <f t="shared" si="1"/>
        <v>0</v>
      </c>
      <c r="J18" s="13"/>
      <c r="K18" s="147"/>
      <c r="L18" s="213" t="s">
        <v>74</v>
      </c>
      <c r="M18" s="214"/>
      <c r="N18" s="214"/>
    </row>
    <row r="19" spans="2:16" s="146" customFormat="1" ht="2.25" customHeight="1" thickBot="1" x14ac:dyDescent="0.3">
      <c r="B19" s="61"/>
      <c r="C19" s="62"/>
      <c r="D19" s="63"/>
      <c r="E19" s="64"/>
      <c r="F19" s="65"/>
      <c r="G19" s="16"/>
      <c r="H19" s="111"/>
      <c r="I19" s="66"/>
      <c r="J19" s="16"/>
      <c r="K19" s="147"/>
      <c r="L19" s="84"/>
      <c r="M19" s="213"/>
      <c r="N19" s="214"/>
    </row>
    <row r="20" spans="2:16" s="22" customFormat="1" ht="21.75" customHeight="1" x14ac:dyDescent="0.4">
      <c r="B20" s="197" t="s">
        <v>72</v>
      </c>
      <c r="C20" s="197"/>
      <c r="D20" s="197" t="s">
        <v>71</v>
      </c>
      <c r="E20" s="197"/>
      <c r="F20" s="197"/>
      <c r="G20" s="197"/>
      <c r="H20" s="198">
        <f>SUM(I8:I18)</f>
        <v>0</v>
      </c>
      <c r="I20" s="198"/>
      <c r="J20" s="82"/>
      <c r="K20" s="83" t="s">
        <v>51</v>
      </c>
      <c r="L20" s="199">
        <f>SUM(H20)</f>
        <v>0</v>
      </c>
      <c r="M20" s="200"/>
      <c r="N20" s="200"/>
    </row>
    <row r="21" spans="2:16" s="58" customFormat="1" ht="21" customHeight="1" x14ac:dyDescent="0.3">
      <c r="B21" s="57"/>
      <c r="C21" s="73"/>
      <c r="D21" s="73"/>
      <c r="E21" s="73"/>
      <c r="F21" s="73"/>
      <c r="G21" s="57"/>
      <c r="H21" s="115"/>
      <c r="I21" s="209" t="s">
        <v>69</v>
      </c>
      <c r="J21" s="209"/>
      <c r="K21" s="209"/>
      <c r="L21" s="209"/>
      <c r="M21" s="209"/>
      <c r="N21" s="209"/>
    </row>
    <row r="22" spans="2:16" s="58" customFormat="1" ht="21" customHeight="1" x14ac:dyDescent="0.3">
      <c r="B22" s="57"/>
      <c r="C22" s="73"/>
      <c r="D22" s="73"/>
      <c r="E22" s="73"/>
      <c r="F22" s="73"/>
      <c r="G22" s="57"/>
      <c r="H22" s="115"/>
      <c r="I22" s="142"/>
      <c r="J22" s="142"/>
      <c r="K22" s="142"/>
      <c r="L22" s="142"/>
      <c r="M22" s="142"/>
      <c r="N22" s="142"/>
    </row>
    <row r="23" spans="2:16" s="160" customFormat="1" ht="12.75" x14ac:dyDescent="0.25">
      <c r="B23" s="155"/>
      <c r="F23" s="156"/>
      <c r="G23" s="155"/>
      <c r="H23" s="157"/>
      <c r="I23" s="158"/>
      <c r="J23" s="159"/>
      <c r="K23" s="157"/>
      <c r="L23" s="158"/>
      <c r="M23" s="159"/>
      <c r="N23" s="157"/>
      <c r="O23" s="157"/>
      <c r="P23" s="158"/>
    </row>
    <row r="24" spans="2:16" s="146" customFormat="1" ht="19.5" x14ac:dyDescent="0.3">
      <c r="B24" s="21"/>
      <c r="C24" s="210" t="s">
        <v>82</v>
      </c>
      <c r="D24" s="211"/>
      <c r="E24" s="211"/>
      <c r="F24" s="21"/>
      <c r="G24" s="57"/>
      <c r="H24" s="212" t="s">
        <v>2</v>
      </c>
      <c r="I24" s="212"/>
      <c r="J24" s="148"/>
    </row>
    <row r="25" spans="2:16" s="146" customFormat="1" ht="18.75" thickBot="1" x14ac:dyDescent="0.35">
      <c r="B25" s="34"/>
      <c r="C25" s="31" t="s">
        <v>40</v>
      </c>
      <c r="D25" s="32"/>
      <c r="E25" s="33"/>
      <c r="F25" s="34"/>
      <c r="G25" s="137"/>
      <c r="H25" s="116" t="s">
        <v>37</v>
      </c>
      <c r="I25" s="81" t="s">
        <v>38</v>
      </c>
      <c r="J25" s="148"/>
    </row>
    <row r="26" spans="2:16" s="146" customFormat="1" x14ac:dyDescent="0.25">
      <c r="B26" s="77">
        <v>11</v>
      </c>
      <c r="C26" s="175" t="s">
        <v>16</v>
      </c>
      <c r="D26" s="78" t="s">
        <v>17</v>
      </c>
      <c r="E26" s="79">
        <v>5000</v>
      </c>
      <c r="F26" s="80" t="s">
        <v>15</v>
      </c>
      <c r="G26" s="35"/>
      <c r="H26" s="117">
        <v>0</v>
      </c>
      <c r="I26" s="164">
        <f>IFERROR(E26*H26,"----NO BID------")</f>
        <v>0</v>
      </c>
      <c r="J26" s="35"/>
    </row>
    <row r="27" spans="2:16" s="146" customFormat="1" x14ac:dyDescent="0.25">
      <c r="B27" s="40">
        <v>12</v>
      </c>
      <c r="C27" s="176" t="s">
        <v>18</v>
      </c>
      <c r="D27" s="53" t="s">
        <v>17</v>
      </c>
      <c r="E27" s="43">
        <v>5000</v>
      </c>
      <c r="F27" s="44" t="s">
        <v>15</v>
      </c>
      <c r="G27" s="7"/>
      <c r="H27" s="118">
        <v>0</v>
      </c>
      <c r="I27" s="85">
        <f t="shared" ref="I27:I47" si="2">IFERROR(E27*H27,"----NO BID------")</f>
        <v>0</v>
      </c>
      <c r="J27" s="7"/>
    </row>
    <row r="28" spans="2:16" s="146" customFormat="1" x14ac:dyDescent="0.25">
      <c r="B28" s="40">
        <v>13</v>
      </c>
      <c r="C28" s="176" t="s">
        <v>19</v>
      </c>
      <c r="D28" s="53" t="s">
        <v>17</v>
      </c>
      <c r="E28" s="43">
        <v>5000</v>
      </c>
      <c r="F28" s="44" t="s">
        <v>15</v>
      </c>
      <c r="G28" s="7"/>
      <c r="H28" s="118">
        <v>0</v>
      </c>
      <c r="I28" s="85">
        <f t="shared" si="2"/>
        <v>0</v>
      </c>
      <c r="J28" s="7"/>
    </row>
    <row r="29" spans="2:16" s="146" customFormat="1" x14ac:dyDescent="0.25">
      <c r="B29" s="40">
        <v>14</v>
      </c>
      <c r="C29" s="176" t="s">
        <v>20</v>
      </c>
      <c r="D29" s="53" t="s">
        <v>17</v>
      </c>
      <c r="E29" s="43">
        <v>5000</v>
      </c>
      <c r="F29" s="44" t="s">
        <v>15</v>
      </c>
      <c r="G29" s="7"/>
      <c r="H29" s="118">
        <v>0</v>
      </c>
      <c r="I29" s="85">
        <f t="shared" si="2"/>
        <v>0</v>
      </c>
      <c r="J29" s="7"/>
    </row>
    <row r="30" spans="2:16" s="146" customFormat="1" x14ac:dyDescent="0.25">
      <c r="B30" s="40">
        <v>15</v>
      </c>
      <c r="C30" s="176" t="s">
        <v>21</v>
      </c>
      <c r="D30" s="53" t="s">
        <v>17</v>
      </c>
      <c r="E30" s="43">
        <v>5000</v>
      </c>
      <c r="F30" s="44" t="s">
        <v>15</v>
      </c>
      <c r="G30" s="7"/>
      <c r="H30" s="118">
        <v>0</v>
      </c>
      <c r="I30" s="85">
        <f t="shared" si="2"/>
        <v>0</v>
      </c>
      <c r="J30" s="7"/>
    </row>
    <row r="31" spans="2:16" s="146" customFormat="1" x14ac:dyDescent="0.25">
      <c r="B31" s="40">
        <v>16</v>
      </c>
      <c r="C31" s="176" t="s">
        <v>22</v>
      </c>
      <c r="D31" s="53" t="s">
        <v>17</v>
      </c>
      <c r="E31" s="43">
        <v>5000</v>
      </c>
      <c r="F31" s="44" t="s">
        <v>15</v>
      </c>
      <c r="G31" s="7"/>
      <c r="H31" s="118">
        <v>0</v>
      </c>
      <c r="I31" s="85">
        <f t="shared" si="2"/>
        <v>0</v>
      </c>
      <c r="J31" s="7"/>
    </row>
    <row r="32" spans="2:16" s="146" customFormat="1" x14ac:dyDescent="0.25">
      <c r="B32" s="40">
        <v>17</v>
      </c>
      <c r="C32" s="176" t="s">
        <v>23</v>
      </c>
      <c r="D32" s="53" t="s">
        <v>17</v>
      </c>
      <c r="E32" s="43">
        <v>5000</v>
      </c>
      <c r="F32" s="44" t="s">
        <v>15</v>
      </c>
      <c r="G32" s="7"/>
      <c r="H32" s="118">
        <v>0</v>
      </c>
      <c r="I32" s="85">
        <f t="shared" si="2"/>
        <v>0</v>
      </c>
      <c r="J32" s="7"/>
    </row>
    <row r="33" spans="2:14" s="146" customFormat="1" x14ac:dyDescent="0.25">
      <c r="B33" s="40">
        <v>18</v>
      </c>
      <c r="C33" s="176" t="s">
        <v>24</v>
      </c>
      <c r="D33" s="53" t="s">
        <v>17</v>
      </c>
      <c r="E33" s="43">
        <v>5000</v>
      </c>
      <c r="F33" s="44" t="s">
        <v>15</v>
      </c>
      <c r="G33" s="7"/>
      <c r="H33" s="118">
        <v>0</v>
      </c>
      <c r="I33" s="85">
        <f t="shared" si="2"/>
        <v>0</v>
      </c>
      <c r="J33" s="7"/>
    </row>
    <row r="34" spans="2:14" s="146" customFormat="1" x14ac:dyDescent="0.25">
      <c r="B34" s="40">
        <v>19</v>
      </c>
      <c r="C34" s="176" t="s">
        <v>25</v>
      </c>
      <c r="D34" s="53" t="s">
        <v>17</v>
      </c>
      <c r="E34" s="43">
        <v>5000</v>
      </c>
      <c r="F34" s="44" t="s">
        <v>15</v>
      </c>
      <c r="G34" s="7"/>
      <c r="H34" s="118">
        <v>0</v>
      </c>
      <c r="I34" s="85">
        <f t="shared" si="2"/>
        <v>0</v>
      </c>
      <c r="J34" s="7"/>
    </row>
    <row r="35" spans="2:14" s="146" customFormat="1" x14ac:dyDescent="0.25">
      <c r="B35" s="40">
        <v>20</v>
      </c>
      <c r="C35" s="176" t="s">
        <v>26</v>
      </c>
      <c r="D35" s="53" t="s">
        <v>17</v>
      </c>
      <c r="E35" s="43">
        <v>5000</v>
      </c>
      <c r="F35" s="44" t="s">
        <v>15</v>
      </c>
      <c r="G35" s="7"/>
      <c r="H35" s="118">
        <v>0</v>
      </c>
      <c r="I35" s="85">
        <f t="shared" si="2"/>
        <v>0</v>
      </c>
      <c r="J35" s="7"/>
    </row>
    <row r="36" spans="2:14" s="146" customFormat="1" x14ac:dyDescent="0.25">
      <c r="B36" s="40">
        <v>21</v>
      </c>
      <c r="C36" s="176" t="s">
        <v>27</v>
      </c>
      <c r="D36" s="53" t="s">
        <v>17</v>
      </c>
      <c r="E36" s="43">
        <v>5000</v>
      </c>
      <c r="F36" s="44" t="s">
        <v>15</v>
      </c>
      <c r="G36" s="7"/>
      <c r="H36" s="118">
        <v>0</v>
      </c>
      <c r="I36" s="85">
        <f t="shared" si="2"/>
        <v>0</v>
      </c>
      <c r="J36" s="7"/>
    </row>
    <row r="37" spans="2:14" s="146" customFormat="1" x14ac:dyDescent="0.25">
      <c r="B37" s="40">
        <v>22</v>
      </c>
      <c r="C37" s="176" t="s">
        <v>28</v>
      </c>
      <c r="D37" s="53" t="s">
        <v>17</v>
      </c>
      <c r="E37" s="43">
        <v>5000</v>
      </c>
      <c r="F37" s="44" t="s">
        <v>15</v>
      </c>
      <c r="G37" s="7"/>
      <c r="H37" s="118">
        <v>0</v>
      </c>
      <c r="I37" s="85">
        <f t="shared" si="2"/>
        <v>0</v>
      </c>
      <c r="J37" s="7"/>
    </row>
    <row r="38" spans="2:14" s="146" customFormat="1" x14ac:dyDescent="0.25">
      <c r="B38" s="40">
        <v>23</v>
      </c>
      <c r="C38" s="176" t="s">
        <v>29</v>
      </c>
      <c r="D38" s="53" t="s">
        <v>17</v>
      </c>
      <c r="E38" s="43">
        <v>5000</v>
      </c>
      <c r="F38" s="44" t="s">
        <v>15</v>
      </c>
      <c r="G38" s="7"/>
      <c r="H38" s="118">
        <v>0</v>
      </c>
      <c r="I38" s="85">
        <f t="shared" si="2"/>
        <v>0</v>
      </c>
      <c r="J38" s="7"/>
    </row>
    <row r="39" spans="2:14" s="146" customFormat="1" x14ac:dyDescent="0.25">
      <c r="B39" s="40">
        <v>24</v>
      </c>
      <c r="C39" s="176" t="s">
        <v>30</v>
      </c>
      <c r="D39" s="53" t="s">
        <v>17</v>
      </c>
      <c r="E39" s="43">
        <v>5000</v>
      </c>
      <c r="F39" s="44" t="s">
        <v>15</v>
      </c>
      <c r="G39" s="7"/>
      <c r="H39" s="118">
        <v>0</v>
      </c>
      <c r="I39" s="85">
        <f t="shared" si="2"/>
        <v>0</v>
      </c>
      <c r="J39" s="7"/>
    </row>
    <row r="40" spans="2:14" s="146" customFormat="1" x14ac:dyDescent="0.25">
      <c r="B40" s="40">
        <v>25</v>
      </c>
      <c r="C40" s="176" t="s">
        <v>31</v>
      </c>
      <c r="D40" s="53" t="s">
        <v>17</v>
      </c>
      <c r="E40" s="43">
        <v>5000</v>
      </c>
      <c r="F40" s="44" t="s">
        <v>15</v>
      </c>
      <c r="G40" s="8"/>
      <c r="H40" s="118">
        <v>0</v>
      </c>
      <c r="I40" s="85">
        <f t="shared" si="2"/>
        <v>0</v>
      </c>
      <c r="J40" s="8"/>
    </row>
    <row r="41" spans="2:14" s="146" customFormat="1" x14ac:dyDescent="0.25">
      <c r="B41" s="40">
        <v>26</v>
      </c>
      <c r="C41" s="176" t="s">
        <v>32</v>
      </c>
      <c r="D41" s="53" t="s">
        <v>17</v>
      </c>
      <c r="E41" s="43">
        <v>5000</v>
      </c>
      <c r="F41" s="44" t="s">
        <v>15</v>
      </c>
      <c r="G41" s="8"/>
      <c r="H41" s="118">
        <v>0</v>
      </c>
      <c r="I41" s="85">
        <f t="shared" si="2"/>
        <v>0</v>
      </c>
      <c r="J41" s="8"/>
    </row>
    <row r="42" spans="2:14" s="146" customFormat="1" x14ac:dyDescent="0.25">
      <c r="B42" s="40">
        <v>27</v>
      </c>
      <c r="C42" s="176" t="s">
        <v>33</v>
      </c>
      <c r="D42" s="53" t="s">
        <v>17</v>
      </c>
      <c r="E42" s="43">
        <v>5000</v>
      </c>
      <c r="F42" s="44" t="s">
        <v>15</v>
      </c>
      <c r="G42" s="8"/>
      <c r="H42" s="118">
        <v>0</v>
      </c>
      <c r="I42" s="85">
        <f t="shared" si="2"/>
        <v>0</v>
      </c>
      <c r="J42" s="8"/>
    </row>
    <row r="43" spans="2:14" s="146" customFormat="1" x14ac:dyDescent="0.25">
      <c r="B43" s="40">
        <v>28</v>
      </c>
      <c r="C43" s="176" t="s">
        <v>75</v>
      </c>
      <c r="D43" s="53" t="s">
        <v>17</v>
      </c>
      <c r="E43" s="43">
        <v>5000</v>
      </c>
      <c r="F43" s="44" t="s">
        <v>15</v>
      </c>
      <c r="G43" s="8"/>
      <c r="H43" s="118">
        <v>0</v>
      </c>
      <c r="I43" s="85">
        <f t="shared" si="2"/>
        <v>0</v>
      </c>
      <c r="J43" s="8"/>
    </row>
    <row r="44" spans="2:14" s="146" customFormat="1" x14ac:dyDescent="0.25">
      <c r="B44" s="40">
        <v>29</v>
      </c>
      <c r="C44" s="176" t="s">
        <v>76</v>
      </c>
      <c r="D44" s="53" t="s">
        <v>17</v>
      </c>
      <c r="E44" s="43">
        <v>5000</v>
      </c>
      <c r="F44" s="44" t="s">
        <v>15</v>
      </c>
      <c r="G44" s="7"/>
      <c r="H44" s="118">
        <v>0</v>
      </c>
      <c r="I44" s="85">
        <f t="shared" si="2"/>
        <v>0</v>
      </c>
      <c r="J44" s="7"/>
    </row>
    <row r="45" spans="2:14" s="146" customFormat="1" x14ac:dyDescent="0.25">
      <c r="B45" s="40">
        <v>30</v>
      </c>
      <c r="C45" s="176" t="s">
        <v>77</v>
      </c>
      <c r="D45" s="53" t="s">
        <v>17</v>
      </c>
      <c r="E45" s="43">
        <v>5000</v>
      </c>
      <c r="F45" s="44" t="s">
        <v>15</v>
      </c>
      <c r="G45" s="8"/>
      <c r="H45" s="118">
        <v>0</v>
      </c>
      <c r="I45" s="85">
        <f t="shared" si="2"/>
        <v>0</v>
      </c>
      <c r="J45" s="8"/>
    </row>
    <row r="46" spans="2:14" s="146" customFormat="1" ht="19.5" x14ac:dyDescent="0.25">
      <c r="B46" s="40">
        <v>31</v>
      </c>
      <c r="C46" s="176" t="s">
        <v>78</v>
      </c>
      <c r="D46" s="53" t="s">
        <v>17</v>
      </c>
      <c r="E46" s="43">
        <v>5000</v>
      </c>
      <c r="F46" s="44" t="s">
        <v>15</v>
      </c>
      <c r="G46" s="8"/>
      <c r="H46" s="118">
        <v>0</v>
      </c>
      <c r="I46" s="85">
        <f t="shared" si="2"/>
        <v>0</v>
      </c>
      <c r="J46" s="8"/>
      <c r="K46" s="147"/>
      <c r="L46" s="213" t="s">
        <v>73</v>
      </c>
      <c r="M46" s="214"/>
      <c r="N46" s="214"/>
    </row>
    <row r="47" spans="2:14" s="146" customFormat="1" ht="19.5" x14ac:dyDescent="0.25">
      <c r="B47" s="40">
        <v>32</v>
      </c>
      <c r="C47" s="176" t="s">
        <v>79</v>
      </c>
      <c r="D47" s="53" t="s">
        <v>17</v>
      </c>
      <c r="E47" s="43">
        <v>5000</v>
      </c>
      <c r="F47" s="44" t="s">
        <v>15</v>
      </c>
      <c r="G47" s="8"/>
      <c r="H47" s="118">
        <v>0</v>
      </c>
      <c r="I47" s="85">
        <f t="shared" si="2"/>
        <v>0</v>
      </c>
      <c r="J47" s="8"/>
      <c r="K47" s="147"/>
      <c r="L47" s="213" t="s">
        <v>82</v>
      </c>
      <c r="M47" s="214"/>
      <c r="N47" s="214"/>
    </row>
    <row r="48" spans="2:14" s="146" customFormat="1" ht="2.25" customHeight="1" thickBot="1" x14ac:dyDescent="0.3">
      <c r="B48" s="61"/>
      <c r="C48" s="62"/>
      <c r="D48" s="63"/>
      <c r="E48" s="64"/>
      <c r="F48" s="65"/>
      <c r="G48" s="16"/>
      <c r="H48" s="111"/>
      <c r="I48" s="66"/>
      <c r="J48" s="16"/>
      <c r="K48" s="147"/>
      <c r="L48" s="84"/>
      <c r="M48" s="213"/>
      <c r="N48" s="214"/>
    </row>
    <row r="49" spans="2:16" s="22" customFormat="1" ht="21" customHeight="1" x14ac:dyDescent="0.4">
      <c r="B49" s="197" t="s">
        <v>81</v>
      </c>
      <c r="C49" s="197"/>
      <c r="D49" s="197" t="s">
        <v>80</v>
      </c>
      <c r="E49" s="197"/>
      <c r="F49" s="197"/>
      <c r="G49" s="197"/>
      <c r="H49" s="198">
        <f>SUM(I26:I47)</f>
        <v>0</v>
      </c>
      <c r="I49" s="198"/>
      <c r="J49" s="82"/>
      <c r="K49" s="83" t="s">
        <v>51</v>
      </c>
      <c r="L49" s="199">
        <f>SUM(H49)</f>
        <v>0</v>
      </c>
      <c r="M49" s="200"/>
      <c r="N49" s="200"/>
    </row>
    <row r="50" spans="2:16" s="58" customFormat="1" x14ac:dyDescent="0.3">
      <c r="B50" s="57"/>
      <c r="C50" s="73"/>
      <c r="D50" s="73"/>
      <c r="E50" s="73"/>
      <c r="F50" s="73"/>
      <c r="G50" s="57"/>
      <c r="H50" s="115"/>
      <c r="I50" s="209" t="s">
        <v>69</v>
      </c>
      <c r="J50" s="209"/>
      <c r="K50" s="209"/>
      <c r="L50" s="209"/>
      <c r="M50" s="209"/>
      <c r="N50" s="209"/>
    </row>
    <row r="51" spans="2:16" s="58" customFormat="1" x14ac:dyDescent="0.3">
      <c r="B51" s="57"/>
      <c r="C51" s="134"/>
      <c r="D51" s="76"/>
      <c r="E51" s="76"/>
      <c r="F51" s="76"/>
      <c r="G51" s="57"/>
      <c r="H51" s="115"/>
      <c r="I51" s="75"/>
      <c r="J51" s="74"/>
      <c r="K51" s="115"/>
      <c r="L51" s="75"/>
      <c r="M51" s="74"/>
      <c r="N51" s="115"/>
      <c r="O51" s="115"/>
      <c r="P51" s="75"/>
    </row>
    <row r="52" spans="2:16" s="58" customFormat="1" ht="21" customHeight="1" x14ac:dyDescent="0.3">
      <c r="B52" s="135" t="s">
        <v>104</v>
      </c>
      <c r="D52" s="73"/>
      <c r="E52" s="73"/>
      <c r="F52" s="73"/>
      <c r="G52" s="57"/>
      <c r="H52" s="115"/>
      <c r="I52" s="75"/>
      <c r="J52" s="74"/>
      <c r="K52" s="115"/>
      <c r="L52" s="75"/>
      <c r="M52" s="74"/>
      <c r="N52" s="115"/>
      <c r="O52" s="115"/>
      <c r="P52" s="75"/>
    </row>
    <row r="53" spans="2:16" x14ac:dyDescent="0.25">
      <c r="B53" s="135" t="s">
        <v>109</v>
      </c>
      <c r="F53" s="161"/>
      <c r="G53" s="162"/>
      <c r="I53" s="163"/>
      <c r="J53" s="162"/>
      <c r="K53" s="145"/>
      <c r="L53" s="163"/>
      <c r="M53" s="162"/>
      <c r="N53" s="145"/>
    </row>
    <row r="54" spans="2:16" ht="16.5" customHeight="1" x14ac:dyDescent="0.25">
      <c r="B54" s="135" t="s">
        <v>110</v>
      </c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</row>
    <row r="55" spans="2:16" ht="16.5" customHeight="1" x14ac:dyDescent="0.25">
      <c r="B55" s="141" t="s">
        <v>107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</row>
  </sheetData>
  <sheetProtection algorithmName="SHA-512" hashValue="SE8iDS4k9Mnrl0VtZ3F218+DhFSB7l10Dh1Vt3P6aG3LTbOy9bRVA0tGj9qsIzeVGgcBjrNw8sKlYI83ISInDA==" saltValue="VwMkO14xUjW/fmHZ026qWw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H26:H47" name="Range2"/>
    <protectedRange sqref="J3 H8:H10 H12:H18" name="Range1"/>
  </protectedRanges>
  <mergeCells count="26">
    <mergeCell ref="I50:N50"/>
    <mergeCell ref="C5:E5"/>
    <mergeCell ref="C24:E24"/>
    <mergeCell ref="I21:N21"/>
    <mergeCell ref="H24:I24"/>
    <mergeCell ref="L46:N46"/>
    <mergeCell ref="L47:N47"/>
    <mergeCell ref="M48:N48"/>
    <mergeCell ref="B49:C49"/>
    <mergeCell ref="D49:G49"/>
    <mergeCell ref="H49:I49"/>
    <mergeCell ref="L49:N49"/>
    <mergeCell ref="H11:I11"/>
    <mergeCell ref="L17:N17"/>
    <mergeCell ref="L18:N18"/>
    <mergeCell ref="M19:N19"/>
    <mergeCell ref="B20:C20"/>
    <mergeCell ref="D20:G20"/>
    <mergeCell ref="H20:I20"/>
    <mergeCell ref="L20:N20"/>
    <mergeCell ref="B1:C1"/>
    <mergeCell ref="F1:K1"/>
    <mergeCell ref="H3:I3"/>
    <mergeCell ref="J3:N3"/>
    <mergeCell ref="H5:I5"/>
    <mergeCell ref="H7:I7"/>
  </mergeCells>
  <pageMargins left="0.2" right="0.1" top="0.75" bottom="0.5" header="0.3" footer="0.3"/>
  <pageSetup scale="72" orientation="portrait" r:id="rId1"/>
  <headerFooter>
    <oddFooter>&amp;R&amp;"Arial Black,Regular"&amp;14PRICE SCHEDULE SHEET
(Page &amp;P of 3)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topLeftCell="A28" zoomScaleNormal="100" workbookViewId="0">
      <selection activeCell="C43" sqref="C43"/>
    </sheetView>
  </sheetViews>
  <sheetFormatPr defaultRowHeight="15.75" x14ac:dyDescent="0.25"/>
  <cols>
    <col min="1" max="1" width="1" customWidth="1"/>
    <col min="2" max="2" width="7" style="47" customWidth="1"/>
    <col min="3" max="3" width="36.140625" customWidth="1"/>
    <col min="4" max="4" width="16.42578125" style="143" customWidth="1"/>
    <col min="5" max="5" width="13.5703125" style="23" customWidth="1"/>
    <col min="6" max="6" width="8.7109375" style="19" customWidth="1"/>
    <col min="7" max="7" width="0.85546875" style="1" customWidth="1"/>
    <col min="8" max="8" width="13.28515625" style="149" customWidth="1"/>
    <col min="9" max="9" width="18" bestFit="1" customWidth="1"/>
    <col min="10" max="10" width="0.85546875" style="1" customWidth="1"/>
    <col min="11" max="11" width="2.7109375" style="99" bestFit="1" customWidth="1"/>
    <col min="12" max="12" width="16.140625" customWidth="1"/>
    <col min="13" max="13" width="0.85546875" style="1" customWidth="1"/>
    <col min="14" max="15" width="12.28515625" style="99" customWidth="1"/>
    <col min="16" max="16" width="3.140625" customWidth="1"/>
  </cols>
  <sheetData>
    <row r="1" spans="2:15" ht="36.75" x14ac:dyDescent="0.7">
      <c r="B1" s="201" t="s">
        <v>111</v>
      </c>
      <c r="C1" s="202"/>
      <c r="D1" s="23"/>
      <c r="E1" s="139"/>
      <c r="F1" s="203" t="s">
        <v>1</v>
      </c>
      <c r="G1" s="203"/>
      <c r="H1" s="203"/>
      <c r="I1" s="203"/>
      <c r="J1" s="203"/>
      <c r="K1" s="203"/>
      <c r="L1" s="139"/>
      <c r="M1" s="139"/>
      <c r="N1" s="139"/>
      <c r="O1"/>
    </row>
    <row r="2" spans="2:15" x14ac:dyDescent="0.25">
      <c r="D2" s="149"/>
      <c r="I2" s="138"/>
      <c r="J2" s="138"/>
      <c r="K2" s="136"/>
      <c r="L2" s="136"/>
      <c r="M2"/>
      <c r="N2"/>
      <c r="O2"/>
    </row>
    <row r="3" spans="2:15" ht="15" x14ac:dyDescent="0.25">
      <c r="B3"/>
      <c r="D3"/>
      <c r="E3"/>
      <c r="F3"/>
      <c r="G3"/>
      <c r="H3"/>
      <c r="J3"/>
      <c r="K3"/>
      <c r="M3"/>
      <c r="N3"/>
      <c r="O3"/>
    </row>
    <row r="4" spans="2:15" ht="20.25" thickBot="1" x14ac:dyDescent="0.45">
      <c r="C4" s="210" t="s">
        <v>86</v>
      </c>
      <c r="D4" s="211"/>
      <c r="E4" s="211"/>
      <c r="H4" s="206" t="s">
        <v>2</v>
      </c>
      <c r="I4" s="206"/>
      <c r="J4" s="138"/>
      <c r="K4" s="136"/>
      <c r="L4" s="136"/>
      <c r="M4"/>
      <c r="N4"/>
      <c r="O4"/>
    </row>
    <row r="5" spans="2:15" s="29" customFormat="1" ht="43.5" thickBot="1" x14ac:dyDescent="0.3">
      <c r="B5" s="30" t="s">
        <v>0</v>
      </c>
      <c r="C5" s="27" t="s">
        <v>42</v>
      </c>
      <c r="D5" s="174" t="s">
        <v>108</v>
      </c>
      <c r="E5" s="26" t="s">
        <v>44</v>
      </c>
      <c r="F5" s="37" t="s">
        <v>39</v>
      </c>
      <c r="G5" s="36"/>
      <c r="H5" s="27" t="s">
        <v>45</v>
      </c>
      <c r="I5" s="27" t="s">
        <v>46</v>
      </c>
      <c r="J5" s="28"/>
    </row>
    <row r="6" spans="2:15" s="146" customFormat="1" ht="16.5" thickBot="1" x14ac:dyDescent="0.3">
      <c r="B6" s="48"/>
      <c r="C6" s="17" t="s">
        <v>41</v>
      </c>
      <c r="D6" s="9"/>
      <c r="E6" s="24"/>
      <c r="F6" s="38"/>
      <c r="G6" s="11"/>
      <c r="H6" s="109"/>
      <c r="I6" s="10"/>
      <c r="J6" s="11"/>
    </row>
    <row r="7" spans="2:15" s="146" customFormat="1" x14ac:dyDescent="0.25">
      <c r="B7" s="40">
        <v>33</v>
      </c>
      <c r="C7" s="46" t="s">
        <v>16</v>
      </c>
      <c r="D7" s="54" t="s">
        <v>35</v>
      </c>
      <c r="E7" s="43">
        <v>2500</v>
      </c>
      <c r="F7" s="44" t="s">
        <v>15</v>
      </c>
      <c r="G7" s="35"/>
      <c r="H7" s="117">
        <v>0</v>
      </c>
      <c r="I7" s="164">
        <f>IFERROR(E7*H7,"----NO BID------")</f>
        <v>0</v>
      </c>
      <c r="J7" s="35"/>
    </row>
    <row r="8" spans="2:15" s="146" customFormat="1" x14ac:dyDescent="0.25">
      <c r="B8" s="40">
        <v>34</v>
      </c>
      <c r="C8" s="46" t="s">
        <v>18</v>
      </c>
      <c r="D8" s="54" t="s">
        <v>35</v>
      </c>
      <c r="E8" s="43">
        <v>2500</v>
      </c>
      <c r="F8" s="44" t="s">
        <v>15</v>
      </c>
      <c r="G8" s="8"/>
      <c r="H8" s="118">
        <v>0</v>
      </c>
      <c r="I8" s="85">
        <f t="shared" ref="I8:I26" si="0">IFERROR(E8*H8,"----NO BID------")</f>
        <v>0</v>
      </c>
      <c r="J8" s="8"/>
    </row>
    <row r="9" spans="2:15" s="146" customFormat="1" x14ac:dyDescent="0.25">
      <c r="B9" s="40">
        <v>35</v>
      </c>
      <c r="C9" s="46" t="s">
        <v>19</v>
      </c>
      <c r="D9" s="54" t="s">
        <v>35</v>
      </c>
      <c r="E9" s="43">
        <v>2500</v>
      </c>
      <c r="F9" s="44" t="s">
        <v>15</v>
      </c>
      <c r="G9" s="8"/>
      <c r="H9" s="118">
        <v>0</v>
      </c>
      <c r="I9" s="85">
        <f t="shared" si="0"/>
        <v>0</v>
      </c>
      <c r="J9" s="8"/>
    </row>
    <row r="10" spans="2:15" s="146" customFormat="1" x14ac:dyDescent="0.25">
      <c r="B10" s="40">
        <v>36</v>
      </c>
      <c r="C10" s="46" t="s">
        <v>20</v>
      </c>
      <c r="D10" s="54" t="s">
        <v>35</v>
      </c>
      <c r="E10" s="43">
        <v>2500</v>
      </c>
      <c r="F10" s="44" t="s">
        <v>15</v>
      </c>
      <c r="G10" s="8"/>
      <c r="H10" s="118">
        <v>0</v>
      </c>
      <c r="I10" s="85">
        <f t="shared" si="0"/>
        <v>0</v>
      </c>
      <c r="J10" s="8"/>
    </row>
    <row r="11" spans="2:15" s="146" customFormat="1" x14ac:dyDescent="0.25">
      <c r="B11" s="40">
        <v>37</v>
      </c>
      <c r="C11" s="46" t="s">
        <v>21</v>
      </c>
      <c r="D11" s="54" t="s">
        <v>35</v>
      </c>
      <c r="E11" s="43">
        <v>2500</v>
      </c>
      <c r="F11" s="44" t="s">
        <v>15</v>
      </c>
      <c r="G11" s="8"/>
      <c r="H11" s="118">
        <v>0</v>
      </c>
      <c r="I11" s="85">
        <f t="shared" si="0"/>
        <v>0</v>
      </c>
      <c r="J11" s="8"/>
    </row>
    <row r="12" spans="2:15" s="146" customFormat="1" x14ac:dyDescent="0.25">
      <c r="B12" s="40">
        <v>38</v>
      </c>
      <c r="C12" s="46" t="s">
        <v>22</v>
      </c>
      <c r="D12" s="54" t="s">
        <v>35</v>
      </c>
      <c r="E12" s="43">
        <v>2500</v>
      </c>
      <c r="F12" s="44" t="s">
        <v>15</v>
      </c>
      <c r="G12" s="8"/>
      <c r="H12" s="118">
        <v>0</v>
      </c>
      <c r="I12" s="85">
        <f t="shared" si="0"/>
        <v>0</v>
      </c>
      <c r="J12" s="8"/>
    </row>
    <row r="13" spans="2:15" s="146" customFormat="1" x14ac:dyDescent="0.25">
      <c r="B13" s="40">
        <v>39</v>
      </c>
      <c r="C13" s="46" t="s">
        <v>23</v>
      </c>
      <c r="D13" s="54" t="s">
        <v>35</v>
      </c>
      <c r="E13" s="43">
        <v>2500</v>
      </c>
      <c r="F13" s="44" t="s">
        <v>15</v>
      </c>
      <c r="G13" s="8"/>
      <c r="H13" s="118">
        <v>0</v>
      </c>
      <c r="I13" s="85">
        <f t="shared" si="0"/>
        <v>0</v>
      </c>
      <c r="J13" s="8"/>
    </row>
    <row r="14" spans="2:15" s="146" customFormat="1" x14ac:dyDescent="0.25">
      <c r="B14" s="40">
        <v>40</v>
      </c>
      <c r="C14" s="46" t="s">
        <v>24</v>
      </c>
      <c r="D14" s="54" t="s">
        <v>35</v>
      </c>
      <c r="E14" s="43">
        <v>2500</v>
      </c>
      <c r="F14" s="44" t="s">
        <v>15</v>
      </c>
      <c r="G14" s="8"/>
      <c r="H14" s="118">
        <v>0</v>
      </c>
      <c r="I14" s="85">
        <f t="shared" si="0"/>
        <v>0</v>
      </c>
      <c r="J14" s="8"/>
    </row>
    <row r="15" spans="2:15" s="146" customFormat="1" x14ac:dyDescent="0.25">
      <c r="B15" s="40">
        <v>41</v>
      </c>
      <c r="C15" s="46" t="s">
        <v>25</v>
      </c>
      <c r="D15" s="54" t="s">
        <v>35</v>
      </c>
      <c r="E15" s="43">
        <v>2500</v>
      </c>
      <c r="F15" s="44" t="s">
        <v>15</v>
      </c>
      <c r="G15" s="8"/>
      <c r="H15" s="118">
        <v>0</v>
      </c>
      <c r="I15" s="85">
        <f t="shared" si="0"/>
        <v>0</v>
      </c>
      <c r="J15" s="8"/>
    </row>
    <row r="16" spans="2:15" s="146" customFormat="1" x14ac:dyDescent="0.25">
      <c r="B16" s="40">
        <v>42</v>
      </c>
      <c r="C16" s="46" t="s">
        <v>26</v>
      </c>
      <c r="D16" s="54" t="s">
        <v>35</v>
      </c>
      <c r="E16" s="43">
        <v>2500</v>
      </c>
      <c r="F16" s="44" t="s">
        <v>15</v>
      </c>
      <c r="G16" s="8"/>
      <c r="H16" s="118">
        <v>0</v>
      </c>
      <c r="I16" s="85">
        <f t="shared" si="0"/>
        <v>0</v>
      </c>
      <c r="J16" s="8"/>
    </row>
    <row r="17" spans="2:15" s="146" customFormat="1" x14ac:dyDescent="0.25">
      <c r="B17" s="40">
        <v>43</v>
      </c>
      <c r="C17" s="46" t="s">
        <v>27</v>
      </c>
      <c r="D17" s="54" t="s">
        <v>35</v>
      </c>
      <c r="E17" s="43">
        <v>2500</v>
      </c>
      <c r="F17" s="44" t="s">
        <v>15</v>
      </c>
      <c r="G17" s="8"/>
      <c r="H17" s="118">
        <v>0</v>
      </c>
      <c r="I17" s="85">
        <f t="shared" si="0"/>
        <v>0</v>
      </c>
      <c r="J17" s="8"/>
    </row>
    <row r="18" spans="2:15" s="146" customFormat="1" x14ac:dyDescent="0.25">
      <c r="B18" s="40">
        <v>44</v>
      </c>
      <c r="C18" s="46" t="s">
        <v>28</v>
      </c>
      <c r="D18" s="54" t="s">
        <v>35</v>
      </c>
      <c r="E18" s="43">
        <v>2500</v>
      </c>
      <c r="F18" s="44" t="s">
        <v>15</v>
      </c>
      <c r="G18" s="8"/>
      <c r="H18" s="118">
        <v>0</v>
      </c>
      <c r="I18" s="85">
        <f t="shared" si="0"/>
        <v>0</v>
      </c>
      <c r="J18" s="8"/>
    </row>
    <row r="19" spans="2:15" s="146" customFormat="1" x14ac:dyDescent="0.25">
      <c r="B19" s="40">
        <v>45</v>
      </c>
      <c r="C19" s="46" t="s">
        <v>29</v>
      </c>
      <c r="D19" s="54" t="s">
        <v>35</v>
      </c>
      <c r="E19" s="43">
        <v>2500</v>
      </c>
      <c r="F19" s="44" t="s">
        <v>15</v>
      </c>
      <c r="G19" s="8"/>
      <c r="H19" s="118">
        <v>0</v>
      </c>
      <c r="I19" s="85">
        <f t="shared" si="0"/>
        <v>0</v>
      </c>
      <c r="J19" s="8"/>
    </row>
    <row r="20" spans="2:15" s="146" customFormat="1" x14ac:dyDescent="0.25">
      <c r="B20" s="40">
        <v>46</v>
      </c>
      <c r="C20" s="46" t="s">
        <v>30</v>
      </c>
      <c r="D20" s="54" t="s">
        <v>35</v>
      </c>
      <c r="E20" s="43">
        <v>2500</v>
      </c>
      <c r="F20" s="44" t="s">
        <v>15</v>
      </c>
      <c r="G20" s="8"/>
      <c r="H20" s="118">
        <v>0</v>
      </c>
      <c r="I20" s="85">
        <f t="shared" si="0"/>
        <v>0</v>
      </c>
      <c r="J20" s="8"/>
    </row>
    <row r="21" spans="2:15" s="146" customFormat="1" x14ac:dyDescent="0.25">
      <c r="B21" s="40">
        <v>47</v>
      </c>
      <c r="C21" s="46" t="s">
        <v>31</v>
      </c>
      <c r="D21" s="54" t="s">
        <v>35</v>
      </c>
      <c r="E21" s="43">
        <v>2500</v>
      </c>
      <c r="F21" s="44" t="s">
        <v>15</v>
      </c>
      <c r="G21" s="8"/>
      <c r="H21" s="118">
        <v>0</v>
      </c>
      <c r="I21" s="85">
        <f t="shared" si="0"/>
        <v>0</v>
      </c>
      <c r="J21" s="8"/>
    </row>
    <row r="22" spans="2:15" s="146" customFormat="1" x14ac:dyDescent="0.25">
      <c r="B22" s="40">
        <v>48</v>
      </c>
      <c r="C22" s="46" t="s">
        <v>32</v>
      </c>
      <c r="D22" s="54" t="s">
        <v>35</v>
      </c>
      <c r="E22" s="43">
        <v>2500</v>
      </c>
      <c r="F22" s="44" t="s">
        <v>15</v>
      </c>
      <c r="G22" s="8"/>
      <c r="H22" s="118">
        <v>0</v>
      </c>
      <c r="I22" s="85">
        <f t="shared" si="0"/>
        <v>0</v>
      </c>
      <c r="J22" s="8"/>
    </row>
    <row r="23" spans="2:15" s="146" customFormat="1" x14ac:dyDescent="0.25">
      <c r="B23" s="40">
        <v>49</v>
      </c>
      <c r="C23" s="46" t="s">
        <v>33</v>
      </c>
      <c r="D23" s="54" t="s">
        <v>35</v>
      </c>
      <c r="E23" s="43">
        <v>2500</v>
      </c>
      <c r="F23" s="44" t="s">
        <v>15</v>
      </c>
      <c r="G23" s="8"/>
      <c r="H23" s="118">
        <v>0</v>
      </c>
      <c r="I23" s="85">
        <f t="shared" si="0"/>
        <v>0</v>
      </c>
      <c r="J23" s="8"/>
    </row>
    <row r="24" spans="2:15" s="146" customFormat="1" x14ac:dyDescent="0.25">
      <c r="B24" s="40">
        <v>50</v>
      </c>
      <c r="C24" s="46" t="s">
        <v>36</v>
      </c>
      <c r="D24" s="54" t="s">
        <v>35</v>
      </c>
      <c r="E24" s="43">
        <v>2500</v>
      </c>
      <c r="F24" s="44" t="s">
        <v>15</v>
      </c>
      <c r="G24" s="8"/>
      <c r="H24" s="118">
        <v>0</v>
      </c>
      <c r="I24" s="85">
        <f t="shared" si="0"/>
        <v>0</v>
      </c>
      <c r="J24" s="8"/>
    </row>
    <row r="25" spans="2:15" s="146" customFormat="1" ht="19.5" x14ac:dyDescent="0.25">
      <c r="B25" s="40">
        <v>51</v>
      </c>
      <c r="C25" s="129" t="s">
        <v>83</v>
      </c>
      <c r="D25" s="54" t="s">
        <v>17</v>
      </c>
      <c r="E25" s="43">
        <v>2500</v>
      </c>
      <c r="F25" s="44" t="s">
        <v>15</v>
      </c>
      <c r="G25" s="8"/>
      <c r="H25" s="118">
        <v>0</v>
      </c>
      <c r="I25" s="85">
        <f t="shared" si="0"/>
        <v>0</v>
      </c>
      <c r="J25" s="8"/>
      <c r="K25" s="147"/>
      <c r="L25" s="213" t="s">
        <v>73</v>
      </c>
      <c r="M25" s="214"/>
      <c r="N25" s="214"/>
    </row>
    <row r="26" spans="2:15" s="146" customFormat="1" ht="18.75" customHeight="1" thickBot="1" x14ac:dyDescent="0.3">
      <c r="B26" s="165">
        <v>52</v>
      </c>
      <c r="C26" s="166" t="s">
        <v>84</v>
      </c>
      <c r="D26" s="167" t="s">
        <v>17</v>
      </c>
      <c r="E26" s="168">
        <v>2500</v>
      </c>
      <c r="F26" s="169" t="s">
        <v>15</v>
      </c>
      <c r="G26" s="170"/>
      <c r="H26" s="119">
        <v>0</v>
      </c>
      <c r="I26" s="171">
        <f t="shared" si="0"/>
        <v>0</v>
      </c>
      <c r="J26" s="170"/>
      <c r="K26" s="147"/>
      <c r="L26" s="213" t="s">
        <v>86</v>
      </c>
      <c r="M26" s="214"/>
      <c r="N26" s="214"/>
    </row>
    <row r="27" spans="2:15" s="146" customFormat="1" ht="2.25" customHeight="1" thickBot="1" x14ac:dyDescent="0.3">
      <c r="B27" s="61"/>
      <c r="C27" s="62"/>
      <c r="D27" s="63"/>
      <c r="E27" s="64"/>
      <c r="F27" s="65"/>
      <c r="G27" s="16"/>
      <c r="H27" s="111"/>
      <c r="I27" s="66"/>
      <c r="J27" s="16"/>
      <c r="L27" s="220"/>
      <c r="M27" s="221"/>
      <c r="N27" s="221"/>
    </row>
    <row r="28" spans="2:15" s="22" customFormat="1" ht="21" customHeight="1" x14ac:dyDescent="0.4">
      <c r="B28" s="224" t="s">
        <v>85</v>
      </c>
      <c r="C28" s="224"/>
      <c r="D28" s="206" t="s">
        <v>113</v>
      </c>
      <c r="E28" s="206"/>
      <c r="F28" s="206"/>
      <c r="G28" s="21"/>
      <c r="H28" s="198">
        <f>SUM(I7:I26)</f>
        <v>0</v>
      </c>
      <c r="I28" s="198"/>
      <c r="J28" s="82"/>
      <c r="K28" s="83" t="s">
        <v>51</v>
      </c>
      <c r="L28" s="222">
        <f>SUM(H28)</f>
        <v>0</v>
      </c>
      <c r="M28" s="223"/>
      <c r="N28" s="223"/>
      <c r="O28" s="146"/>
    </row>
    <row r="29" spans="2:15" s="58" customFormat="1" ht="21" customHeight="1" x14ac:dyDescent="0.3">
      <c r="B29" s="57"/>
      <c r="C29" s="73"/>
      <c r="D29" s="73"/>
      <c r="E29" s="73"/>
      <c r="F29" s="73"/>
      <c r="G29" s="57"/>
      <c r="H29" s="115"/>
      <c r="I29" s="209" t="s">
        <v>69</v>
      </c>
      <c r="J29" s="209"/>
      <c r="K29" s="209"/>
      <c r="L29" s="209"/>
      <c r="M29" s="209"/>
      <c r="N29" s="209"/>
    </row>
    <row r="30" spans="2:15" s="58" customFormat="1" ht="21" customHeight="1" x14ac:dyDescent="0.3">
      <c r="B30" s="57"/>
      <c r="C30" s="73"/>
      <c r="D30" s="73"/>
      <c r="E30" s="73"/>
      <c r="F30" s="73"/>
      <c r="G30" s="57"/>
      <c r="H30" s="115"/>
      <c r="I30" s="142"/>
      <c r="J30" s="142"/>
      <c r="K30" s="142"/>
      <c r="L30" s="142"/>
      <c r="M30" s="142"/>
      <c r="N30" s="142"/>
    </row>
    <row r="31" spans="2:15" s="22" customFormat="1" ht="21" customHeight="1" x14ac:dyDescent="0.4">
      <c r="B31" s="21"/>
      <c r="C31" s="140"/>
      <c r="D31" s="140"/>
      <c r="E31" s="140"/>
      <c r="F31" s="140"/>
      <c r="G31" s="21"/>
      <c r="H31" s="144"/>
      <c r="I31" s="144"/>
      <c r="J31" s="82"/>
      <c r="K31" s="142"/>
      <c r="L31" s="143"/>
      <c r="M31" s="143"/>
      <c r="N31" s="143"/>
      <c r="O31" s="143"/>
    </row>
    <row r="32" spans="2:15" s="22" customFormat="1" ht="21" customHeight="1" thickBot="1" x14ac:dyDescent="0.45">
      <c r="B32" s="21"/>
      <c r="C32" s="210" t="s">
        <v>100</v>
      </c>
      <c r="D32" s="211"/>
      <c r="E32" s="211"/>
      <c r="F32" s="140"/>
      <c r="G32" s="21"/>
      <c r="H32" s="144"/>
      <c r="I32" s="144"/>
      <c r="J32" s="82"/>
      <c r="K32" s="142"/>
      <c r="L32" s="143"/>
      <c r="M32" s="143"/>
      <c r="N32" s="143"/>
      <c r="O32" s="143"/>
    </row>
    <row r="33" spans="2:15" s="146" customFormat="1" ht="16.5" thickBot="1" x14ac:dyDescent="0.3">
      <c r="B33" s="132"/>
      <c r="C33" s="133" t="s">
        <v>87</v>
      </c>
      <c r="D33" s="9"/>
      <c r="E33" s="24"/>
      <c r="F33" s="38"/>
      <c r="G33" s="11"/>
      <c r="H33" s="172" t="s">
        <v>37</v>
      </c>
      <c r="I33" s="173" t="s">
        <v>38</v>
      </c>
      <c r="J33" s="11"/>
    </row>
    <row r="34" spans="2:15" s="146" customFormat="1" x14ac:dyDescent="0.25">
      <c r="B34" s="130">
        <v>53</v>
      </c>
      <c r="C34" s="129" t="s">
        <v>88</v>
      </c>
      <c r="D34" s="131" t="s">
        <v>9</v>
      </c>
      <c r="E34" s="41">
        <v>2500</v>
      </c>
      <c r="F34" s="44" t="s">
        <v>15</v>
      </c>
      <c r="G34" s="8"/>
      <c r="H34" s="117">
        <v>0</v>
      </c>
      <c r="I34" s="164">
        <f>IFERROR(E34*H34,"----NO BID------")</f>
        <v>0</v>
      </c>
      <c r="J34" s="8"/>
    </row>
    <row r="35" spans="2:15" s="146" customFormat="1" x14ac:dyDescent="0.25">
      <c r="B35" s="40">
        <v>54</v>
      </c>
      <c r="C35" s="129" t="s">
        <v>89</v>
      </c>
      <c r="D35" s="53" t="s">
        <v>9</v>
      </c>
      <c r="E35" s="43">
        <v>2500</v>
      </c>
      <c r="F35" s="44" t="s">
        <v>15</v>
      </c>
      <c r="G35" s="8"/>
      <c r="H35" s="118">
        <v>0</v>
      </c>
      <c r="I35" s="85">
        <f t="shared" ref="I35:I44" si="1">IFERROR(E35*H35,"----NO BID------")</f>
        <v>0</v>
      </c>
      <c r="J35" s="8"/>
    </row>
    <row r="36" spans="2:15" s="146" customFormat="1" x14ac:dyDescent="0.25">
      <c r="B36" s="40">
        <v>55</v>
      </c>
      <c r="C36" s="129" t="s">
        <v>90</v>
      </c>
      <c r="D36" s="53" t="s">
        <v>9</v>
      </c>
      <c r="E36" s="43">
        <v>2500</v>
      </c>
      <c r="F36" s="44" t="s">
        <v>15</v>
      </c>
      <c r="G36" s="8"/>
      <c r="H36" s="118">
        <v>0</v>
      </c>
      <c r="I36" s="85">
        <f t="shared" si="1"/>
        <v>0</v>
      </c>
      <c r="J36" s="8"/>
    </row>
    <row r="37" spans="2:15" s="146" customFormat="1" x14ac:dyDescent="0.25">
      <c r="B37" s="40">
        <v>56</v>
      </c>
      <c r="C37" s="129" t="s">
        <v>91</v>
      </c>
      <c r="D37" s="53" t="s">
        <v>9</v>
      </c>
      <c r="E37" s="43">
        <v>2500</v>
      </c>
      <c r="F37" s="44" t="s">
        <v>15</v>
      </c>
      <c r="G37" s="8"/>
      <c r="H37" s="118">
        <v>0</v>
      </c>
      <c r="I37" s="85">
        <f t="shared" si="1"/>
        <v>0</v>
      </c>
      <c r="J37" s="8"/>
    </row>
    <row r="38" spans="2:15" s="146" customFormat="1" x14ac:dyDescent="0.25">
      <c r="B38" s="40">
        <v>57</v>
      </c>
      <c r="C38" s="129" t="s">
        <v>92</v>
      </c>
      <c r="D38" s="53" t="s">
        <v>9</v>
      </c>
      <c r="E38" s="43">
        <v>2500</v>
      </c>
      <c r="F38" s="44" t="s">
        <v>15</v>
      </c>
      <c r="G38" s="8"/>
      <c r="H38" s="118">
        <v>0</v>
      </c>
      <c r="I38" s="85">
        <f t="shared" si="1"/>
        <v>0</v>
      </c>
      <c r="J38" s="8"/>
    </row>
    <row r="39" spans="2:15" s="146" customFormat="1" x14ac:dyDescent="0.25">
      <c r="B39" s="40">
        <v>58</v>
      </c>
      <c r="C39" s="129" t="s">
        <v>93</v>
      </c>
      <c r="D39" s="53" t="s">
        <v>9</v>
      </c>
      <c r="E39" s="43">
        <v>2500</v>
      </c>
      <c r="F39" s="44" t="s">
        <v>15</v>
      </c>
      <c r="G39" s="8"/>
      <c r="H39" s="118">
        <v>0</v>
      </c>
      <c r="I39" s="85">
        <f t="shared" si="1"/>
        <v>0</v>
      </c>
      <c r="J39" s="8"/>
    </row>
    <row r="40" spans="2:15" s="146" customFormat="1" x14ac:dyDescent="0.25">
      <c r="B40" s="40">
        <v>59</v>
      </c>
      <c r="C40" s="129" t="s">
        <v>94</v>
      </c>
      <c r="D40" s="53" t="s">
        <v>9</v>
      </c>
      <c r="E40" s="43">
        <v>2500</v>
      </c>
      <c r="F40" s="44" t="s">
        <v>15</v>
      </c>
      <c r="G40" s="8"/>
      <c r="H40" s="118">
        <v>0</v>
      </c>
      <c r="I40" s="85">
        <f t="shared" si="1"/>
        <v>0</v>
      </c>
      <c r="J40" s="8"/>
    </row>
    <row r="41" spans="2:15" s="146" customFormat="1" x14ac:dyDescent="0.25">
      <c r="B41" s="40">
        <v>60</v>
      </c>
      <c r="C41" s="129" t="s">
        <v>95</v>
      </c>
      <c r="D41" s="53" t="s">
        <v>9</v>
      </c>
      <c r="E41" s="43">
        <v>2500</v>
      </c>
      <c r="F41" s="44" t="s">
        <v>15</v>
      </c>
      <c r="G41" s="8"/>
      <c r="H41" s="118">
        <v>0</v>
      </c>
      <c r="I41" s="85">
        <f t="shared" si="1"/>
        <v>0</v>
      </c>
      <c r="J41" s="8"/>
    </row>
    <row r="42" spans="2:15" s="146" customFormat="1" x14ac:dyDescent="0.25">
      <c r="B42" s="40">
        <v>61</v>
      </c>
      <c r="C42" s="129" t="s">
        <v>96</v>
      </c>
      <c r="D42" s="53" t="s">
        <v>9</v>
      </c>
      <c r="E42" s="43">
        <v>2500</v>
      </c>
      <c r="F42" s="44" t="s">
        <v>15</v>
      </c>
      <c r="G42" s="8"/>
      <c r="H42" s="118">
        <v>0</v>
      </c>
      <c r="I42" s="85">
        <f t="shared" si="1"/>
        <v>0</v>
      </c>
      <c r="J42" s="8"/>
    </row>
    <row r="43" spans="2:15" s="146" customFormat="1" ht="19.5" x14ac:dyDescent="0.25">
      <c r="B43" s="40">
        <v>62</v>
      </c>
      <c r="C43" s="129" t="s">
        <v>97</v>
      </c>
      <c r="D43" s="53" t="s">
        <v>9</v>
      </c>
      <c r="E43" s="43">
        <v>2500</v>
      </c>
      <c r="F43" s="44" t="s">
        <v>15</v>
      </c>
      <c r="G43" s="8"/>
      <c r="H43" s="118">
        <v>0</v>
      </c>
      <c r="I43" s="85">
        <f t="shared" si="1"/>
        <v>0</v>
      </c>
      <c r="J43" s="8"/>
      <c r="L43" s="213" t="s">
        <v>73</v>
      </c>
      <c r="M43" s="214"/>
      <c r="N43" s="214"/>
    </row>
    <row r="44" spans="2:15" s="146" customFormat="1" ht="20.25" thickBot="1" x14ac:dyDescent="0.3">
      <c r="B44" s="40">
        <v>63</v>
      </c>
      <c r="C44" s="129" t="s">
        <v>98</v>
      </c>
      <c r="D44" s="53" t="s">
        <v>9</v>
      </c>
      <c r="E44" s="43">
        <v>2500</v>
      </c>
      <c r="F44" s="44" t="s">
        <v>15</v>
      </c>
      <c r="G44" s="8"/>
      <c r="H44" s="118">
        <v>0</v>
      </c>
      <c r="I44" s="171">
        <f t="shared" si="1"/>
        <v>0</v>
      </c>
      <c r="J44" s="8"/>
      <c r="L44" s="213" t="s">
        <v>100</v>
      </c>
      <c r="M44" s="214"/>
      <c r="N44" s="214"/>
    </row>
    <row r="45" spans="2:15" s="146" customFormat="1" ht="2.25" customHeight="1" thickBot="1" x14ac:dyDescent="0.3">
      <c r="B45" s="61"/>
      <c r="C45" s="62"/>
      <c r="D45" s="63"/>
      <c r="E45" s="64"/>
      <c r="F45" s="65"/>
      <c r="G45" s="16"/>
      <c r="H45" s="111"/>
      <c r="I45" s="66"/>
      <c r="J45" s="16"/>
      <c r="L45" s="220"/>
      <c r="M45" s="221"/>
      <c r="N45" s="221"/>
    </row>
    <row r="46" spans="2:15" s="22" customFormat="1" ht="21" customHeight="1" x14ac:dyDescent="0.4">
      <c r="B46" s="197" t="s">
        <v>99</v>
      </c>
      <c r="C46" s="197"/>
      <c r="D46" s="206" t="s">
        <v>114</v>
      </c>
      <c r="E46" s="206"/>
      <c r="F46" s="206"/>
      <c r="G46" s="21"/>
      <c r="H46" s="198">
        <f>SUM(I34:I44)</f>
        <v>0</v>
      </c>
      <c r="I46" s="198"/>
      <c r="J46" s="82"/>
      <c r="K46" s="83" t="s">
        <v>51</v>
      </c>
      <c r="L46" s="222">
        <f>SUM(H46)</f>
        <v>0</v>
      </c>
      <c r="M46" s="223"/>
      <c r="N46" s="223"/>
      <c r="O46" s="146"/>
    </row>
    <row r="47" spans="2:15" s="58" customFormat="1" ht="21" customHeight="1" x14ac:dyDescent="0.3">
      <c r="B47" s="57"/>
      <c r="C47" s="73"/>
      <c r="D47" s="73"/>
      <c r="E47" s="73"/>
      <c r="F47" s="73"/>
      <c r="G47" s="57"/>
      <c r="H47" s="115"/>
      <c r="I47" s="209" t="s">
        <v>69</v>
      </c>
      <c r="J47" s="209"/>
      <c r="K47" s="209"/>
      <c r="L47" s="209"/>
      <c r="M47" s="209"/>
      <c r="N47" s="209"/>
    </row>
    <row r="48" spans="2:15" s="58" customFormat="1" ht="21" customHeight="1" x14ac:dyDescent="0.3">
      <c r="B48" s="57"/>
      <c r="C48" s="73"/>
      <c r="D48" s="73"/>
      <c r="E48" s="73"/>
      <c r="F48" s="73"/>
      <c r="G48" s="57"/>
      <c r="H48" s="115"/>
      <c r="I48" s="142"/>
      <c r="J48" s="142"/>
      <c r="K48" s="142"/>
      <c r="L48" s="142"/>
      <c r="M48" s="142"/>
      <c r="N48" s="142"/>
    </row>
    <row r="49" spans="2:15" s="58" customFormat="1" ht="21" customHeight="1" x14ac:dyDescent="0.3">
      <c r="B49" s="57"/>
      <c r="C49" s="73"/>
      <c r="D49" s="73"/>
      <c r="E49" s="73"/>
      <c r="F49" s="73"/>
      <c r="G49" s="57"/>
      <c r="H49" s="115"/>
      <c r="I49" s="151"/>
      <c r="J49" s="151"/>
      <c r="K49" s="151"/>
      <c r="L49" s="151"/>
      <c r="M49" s="151"/>
      <c r="N49" s="151"/>
    </row>
    <row r="50" spans="2:15" ht="15" x14ac:dyDescent="0.25">
      <c r="E50" s="1"/>
      <c r="F50" s="149"/>
      <c r="G50"/>
      <c r="H50" s="1"/>
      <c r="J50"/>
      <c r="K50"/>
      <c r="M50"/>
      <c r="N50"/>
      <c r="O50"/>
    </row>
    <row r="51" spans="2:15" s="146" customFormat="1" ht="15" x14ac:dyDescent="0.25">
      <c r="B51" s="50"/>
      <c r="D51" s="147"/>
      <c r="E51" s="177" t="s">
        <v>67</v>
      </c>
      <c r="F51" s="217"/>
      <c r="G51" s="217"/>
      <c r="H51" s="217"/>
      <c r="I51" s="217"/>
      <c r="J51" s="217"/>
      <c r="K51" s="217"/>
    </row>
    <row r="52" spans="2:15" s="146" customFormat="1" ht="15" x14ac:dyDescent="0.25">
      <c r="B52" s="50"/>
      <c r="D52" s="147"/>
      <c r="E52" s="177" t="s">
        <v>68</v>
      </c>
      <c r="F52" s="218"/>
      <c r="G52" s="218"/>
      <c r="H52" s="218"/>
      <c r="I52" s="218"/>
      <c r="J52" s="218"/>
      <c r="K52" s="218"/>
    </row>
    <row r="53" spans="2:15" s="146" customFormat="1" ht="15" x14ac:dyDescent="0.25">
      <c r="B53" s="50"/>
      <c r="D53" s="147"/>
      <c r="E53" s="2"/>
      <c r="F53" s="219"/>
      <c r="G53" s="219"/>
      <c r="H53" s="219"/>
      <c r="I53" s="219"/>
      <c r="J53" s="219"/>
      <c r="K53" s="219"/>
    </row>
    <row r="54" spans="2:15" s="146" customFormat="1" ht="15" x14ac:dyDescent="0.25">
      <c r="B54" s="50"/>
      <c r="D54" s="147"/>
      <c r="E54" s="2"/>
      <c r="F54" s="219"/>
      <c r="G54" s="219"/>
      <c r="H54" s="219"/>
      <c r="I54" s="219"/>
      <c r="J54" s="219"/>
      <c r="K54" s="219"/>
    </row>
    <row r="55" spans="2:15" ht="15" x14ac:dyDescent="0.25">
      <c r="D55" s="219" t="s">
        <v>112</v>
      </c>
      <c r="E55" s="219"/>
      <c r="F55" s="217"/>
      <c r="G55" s="217"/>
      <c r="H55" s="217"/>
      <c r="I55" s="217"/>
      <c r="J55" s="217"/>
      <c r="K55" s="217"/>
      <c r="M55"/>
      <c r="N55"/>
      <c r="O55"/>
    </row>
    <row r="56" spans="2:15" ht="15" x14ac:dyDescent="0.25">
      <c r="E56" s="1"/>
      <c r="F56" s="225" t="s">
        <v>66</v>
      </c>
      <c r="G56" s="225"/>
      <c r="H56" s="225"/>
      <c r="I56" s="225"/>
      <c r="J56" s="225"/>
      <c r="K56" s="225"/>
      <c r="M56"/>
      <c r="N56"/>
      <c r="O56"/>
    </row>
    <row r="57" spans="2:15" ht="15" x14ac:dyDescent="0.25">
      <c r="E57" s="19"/>
      <c r="F57" s="1"/>
      <c r="G57"/>
      <c r="H57" s="1"/>
      <c r="I57" s="99"/>
      <c r="J57"/>
      <c r="K57" s="1"/>
      <c r="L57" s="99"/>
      <c r="M57"/>
      <c r="N57"/>
      <c r="O57"/>
    </row>
    <row r="58" spans="2:15" x14ac:dyDescent="0.25">
      <c r="H58"/>
      <c r="I58" s="1"/>
      <c r="J58" s="99"/>
      <c r="M58"/>
      <c r="N58"/>
      <c r="O58"/>
    </row>
    <row r="59" spans="2:15" x14ac:dyDescent="0.25">
      <c r="H59"/>
      <c r="I59" s="1"/>
      <c r="J59" s="99"/>
      <c r="M59"/>
      <c r="N59"/>
      <c r="O59"/>
    </row>
    <row r="60" spans="2:15" x14ac:dyDescent="0.25">
      <c r="H60"/>
      <c r="I60" s="1"/>
      <c r="J60" s="99"/>
      <c r="M60"/>
      <c r="N60"/>
      <c r="O60"/>
    </row>
  </sheetData>
  <sheetProtection algorithmName="SHA-512" hashValue="OhuxFoDEgbTSkDlDLqYadr1rPJZJYGux1DSzdXWKMIJHMDxWTaJKHZ3vdTMLbEe2IryFgCufKgcpHwoG5qtCdA==" saltValue="wGu9LDopPHGt/qCIP7ex6w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F51:K55" name="Range3"/>
    <protectedRange sqref="H34:H44" name="Range2"/>
    <protectedRange sqref="H7:H26" name="Range1"/>
  </protectedRanges>
  <mergeCells count="28">
    <mergeCell ref="F56:K56"/>
    <mergeCell ref="H4:I4"/>
    <mergeCell ref="L46:N46"/>
    <mergeCell ref="L25:N25"/>
    <mergeCell ref="B28:C28"/>
    <mergeCell ref="D28:F28"/>
    <mergeCell ref="H28:I28"/>
    <mergeCell ref="L45:N45"/>
    <mergeCell ref="I29:N29"/>
    <mergeCell ref="L26:N26"/>
    <mergeCell ref="L27:N27"/>
    <mergeCell ref="L28:N28"/>
    <mergeCell ref="L44:N44"/>
    <mergeCell ref="C4:E4"/>
    <mergeCell ref="C32:E32"/>
    <mergeCell ref="L43:N43"/>
    <mergeCell ref="B1:C1"/>
    <mergeCell ref="F51:K51"/>
    <mergeCell ref="F52:K52"/>
    <mergeCell ref="F53:K53"/>
    <mergeCell ref="D55:E55"/>
    <mergeCell ref="F55:K55"/>
    <mergeCell ref="F54:K54"/>
    <mergeCell ref="F1:K1"/>
    <mergeCell ref="B46:C46"/>
    <mergeCell ref="D46:F46"/>
    <mergeCell ref="H46:I46"/>
    <mergeCell ref="I47:N47"/>
  </mergeCells>
  <pageMargins left="0.2" right="0.1" top="0.75" bottom="0.5" header="0.3" footer="0.3"/>
  <pageSetup scale="72" orientation="portrait" r:id="rId1"/>
  <headerFooter>
    <oddFooter>&amp;R&amp;"Arial Black,Regular"&amp;14PRICE SCHEDULE SHEET
(Page 2 of 3)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"/>
  <sheetViews>
    <sheetView topLeftCell="A10" zoomScaleNormal="100" workbookViewId="0">
      <selection activeCell="H18" sqref="H18"/>
    </sheetView>
  </sheetViews>
  <sheetFormatPr defaultRowHeight="15.75" x14ac:dyDescent="0.25"/>
  <cols>
    <col min="1" max="1" width="1" customWidth="1"/>
    <col min="2" max="2" width="7" style="47" customWidth="1"/>
    <col min="3" max="3" width="37.42578125" customWidth="1"/>
    <col min="4" max="4" width="17.5703125" style="143" customWidth="1"/>
    <col min="5" max="5" width="13" style="23" bestFit="1" customWidth="1"/>
    <col min="6" max="6" width="5.7109375" style="19" bestFit="1" customWidth="1"/>
    <col min="7" max="7" width="0.85546875" style="1" customWidth="1"/>
    <col min="8" max="8" width="13.28515625" style="184" customWidth="1"/>
    <col min="9" max="9" width="18" customWidth="1"/>
    <col min="10" max="10" width="0.85546875" style="1" customWidth="1"/>
    <col min="11" max="11" width="12.28515625" style="99" customWidth="1"/>
    <col min="12" max="12" width="16.140625" customWidth="1"/>
    <col min="13" max="13" width="0.85546875" style="1" customWidth="1"/>
    <col min="14" max="14" width="12.28515625" style="99" customWidth="1"/>
    <col min="15" max="15" width="15.42578125" customWidth="1"/>
    <col min="16" max="16" width="0.85546875" style="1" customWidth="1"/>
    <col min="17" max="17" width="12.5703125" style="99" customWidth="1"/>
    <col min="18" max="18" width="16.28515625" bestFit="1" customWidth="1"/>
    <col min="19" max="19" width="0.85546875" style="1" customWidth="1"/>
    <col min="20" max="20" width="12.28515625" style="99" customWidth="1"/>
    <col min="21" max="21" width="17" customWidth="1"/>
    <col min="22" max="22" width="2.7109375" style="143" bestFit="1" customWidth="1"/>
    <col min="23" max="23" width="21" bestFit="1" customWidth="1"/>
    <col min="24" max="24" width="6.140625" bestFit="1" customWidth="1"/>
    <col min="25" max="25" width="7.28515625" customWidth="1"/>
  </cols>
  <sheetData>
    <row r="1" spans="2:25" ht="36.75" x14ac:dyDescent="0.7">
      <c r="C1" s="236" t="s">
        <v>53</v>
      </c>
      <c r="D1" s="237"/>
      <c r="H1" s="180"/>
      <c r="I1" s="203" t="s">
        <v>1</v>
      </c>
      <c r="J1" s="203"/>
      <c r="K1" s="203"/>
      <c r="L1" s="203"/>
      <c r="M1" s="180"/>
      <c r="N1" s="180"/>
    </row>
    <row r="2" spans="2:25" ht="7.5" customHeight="1" x14ac:dyDescent="0.25">
      <c r="C2" s="47"/>
      <c r="D2" s="47"/>
      <c r="E2" s="47"/>
      <c r="F2" s="47"/>
      <c r="G2" s="47"/>
      <c r="I2" s="47"/>
      <c r="J2" s="47"/>
      <c r="K2" s="184"/>
      <c r="L2" s="47"/>
      <c r="M2" s="47"/>
      <c r="N2" s="184"/>
      <c r="O2" s="47"/>
      <c r="P2" s="47"/>
      <c r="Q2" s="184"/>
      <c r="R2" s="47"/>
      <c r="S2" s="47"/>
      <c r="T2" s="184"/>
      <c r="U2" s="47"/>
      <c r="V2" s="47"/>
    </row>
    <row r="3" spans="2:25" ht="30.75" customHeight="1" x14ac:dyDescent="0.25">
      <c r="D3" s="47"/>
      <c r="E3"/>
      <c r="F3" s="47"/>
      <c r="G3"/>
      <c r="H3" s="238" t="s">
        <v>34</v>
      </c>
      <c r="I3" s="238"/>
      <c r="J3" s="238"/>
      <c r="K3" s="238"/>
      <c r="L3" s="238"/>
      <c r="M3" s="238"/>
      <c r="N3" s="238"/>
      <c r="P3" s="47"/>
      <c r="R3" s="47"/>
      <c r="S3"/>
      <c r="T3" s="184"/>
      <c r="V3" s="47"/>
    </row>
    <row r="4" spans="2:25" ht="20.25" customHeight="1" x14ac:dyDescent="0.25">
      <c r="D4" s="184"/>
    </row>
    <row r="5" spans="2:25" ht="20.25" thickBot="1" x14ac:dyDescent="0.45">
      <c r="C5" s="210" t="s">
        <v>117</v>
      </c>
      <c r="D5" s="211"/>
      <c r="E5" s="211"/>
      <c r="F5" s="20"/>
      <c r="G5" s="181"/>
      <c r="H5" s="206" t="s">
        <v>123</v>
      </c>
      <c r="I5" s="206"/>
      <c r="J5" s="181"/>
      <c r="K5" s="239" t="s">
        <v>124</v>
      </c>
      <c r="L5" s="239"/>
      <c r="M5" s="181"/>
      <c r="N5" s="239" t="s">
        <v>125</v>
      </c>
      <c r="O5" s="239"/>
      <c r="P5" s="181"/>
      <c r="Q5" s="240" t="s">
        <v>126</v>
      </c>
      <c r="R5" s="240"/>
      <c r="S5" s="181"/>
      <c r="T5" s="240" t="s">
        <v>127</v>
      </c>
      <c r="U5" s="240"/>
    </row>
    <row r="6" spans="2:25" s="29" customFormat="1" ht="30.75" thickBot="1" x14ac:dyDescent="0.3">
      <c r="B6" s="30" t="s">
        <v>0</v>
      </c>
      <c r="C6" s="27" t="s">
        <v>42</v>
      </c>
      <c r="D6" s="187" t="s">
        <v>115</v>
      </c>
      <c r="E6" s="26" t="s">
        <v>44</v>
      </c>
      <c r="F6" s="37" t="s">
        <v>39</v>
      </c>
      <c r="G6" s="36"/>
      <c r="H6" s="27" t="s">
        <v>45</v>
      </c>
      <c r="I6" s="27" t="s">
        <v>46</v>
      </c>
      <c r="J6" s="28"/>
      <c r="K6" s="27" t="s">
        <v>45</v>
      </c>
      <c r="L6" s="27" t="s">
        <v>46</v>
      </c>
      <c r="M6" s="28"/>
      <c r="N6" s="27" t="s">
        <v>45</v>
      </c>
      <c r="O6" s="27" t="s">
        <v>46</v>
      </c>
      <c r="P6" s="28"/>
      <c r="Q6" s="27" t="s">
        <v>45</v>
      </c>
      <c r="R6" s="27" t="s">
        <v>46</v>
      </c>
      <c r="S6" s="28"/>
      <c r="T6" s="27" t="s">
        <v>45</v>
      </c>
      <c r="U6" s="27" t="s">
        <v>46</v>
      </c>
      <c r="V6" s="72"/>
    </row>
    <row r="7" spans="2:25" s="179" customFormat="1" ht="19.5" thickBot="1" x14ac:dyDescent="0.3">
      <c r="B7" s="91"/>
      <c r="C7" s="92" t="s">
        <v>34</v>
      </c>
      <c r="D7" s="93"/>
      <c r="E7" s="94"/>
      <c r="F7" s="95"/>
      <c r="G7" s="11"/>
      <c r="H7" s="112"/>
      <c r="I7" s="96"/>
      <c r="J7" s="11"/>
      <c r="K7" s="97"/>
      <c r="L7" s="96"/>
      <c r="M7" s="11"/>
      <c r="N7" s="97"/>
      <c r="O7" s="96"/>
      <c r="P7" s="11"/>
      <c r="Q7" s="97"/>
      <c r="R7" s="96"/>
      <c r="S7" s="11"/>
      <c r="T7" s="97"/>
      <c r="U7" s="98"/>
      <c r="V7" s="183"/>
    </row>
    <row r="8" spans="2:25" s="179" customFormat="1" ht="49.5" customHeight="1" thickBot="1" x14ac:dyDescent="0.3">
      <c r="B8" s="86">
        <v>64</v>
      </c>
      <c r="C8" s="87" t="s">
        <v>118</v>
      </c>
      <c r="D8" s="88" t="s">
        <v>101</v>
      </c>
      <c r="E8" s="89">
        <v>660000</v>
      </c>
      <c r="F8" s="90" t="s">
        <v>15</v>
      </c>
      <c r="G8" s="35"/>
      <c r="H8" s="113">
        <v>0</v>
      </c>
      <c r="I8" s="85">
        <f>IFERROR(E8*H8,"----NO BID------")</f>
        <v>0</v>
      </c>
      <c r="J8" s="35"/>
      <c r="K8" s="104">
        <v>0</v>
      </c>
      <c r="L8" s="45">
        <f>IFERROR(K8*E8,"----NO BID------")</f>
        <v>0</v>
      </c>
      <c r="M8" s="35"/>
      <c r="N8" s="104">
        <v>0</v>
      </c>
      <c r="O8" s="45">
        <f>IFERROR(N8*E8,"----NO BID------")</f>
        <v>0</v>
      </c>
      <c r="P8" s="35"/>
      <c r="Q8" s="105">
        <v>0</v>
      </c>
      <c r="R8" s="55">
        <f>IFERROR(Q8*E8,"----NO BID------")</f>
        <v>0</v>
      </c>
      <c r="S8" s="35"/>
      <c r="T8" s="105">
        <v>0</v>
      </c>
      <c r="U8" s="59">
        <f>IFERROR(T8*E8,"----NO BID------")</f>
        <v>0</v>
      </c>
      <c r="V8" s="183"/>
    </row>
    <row r="9" spans="2:25" s="179" customFormat="1" ht="46.5" customHeight="1" thickBot="1" x14ac:dyDescent="0.3">
      <c r="B9" s="86">
        <v>65</v>
      </c>
      <c r="C9" s="87" t="s">
        <v>119</v>
      </c>
      <c r="D9" s="88" t="s">
        <v>102</v>
      </c>
      <c r="E9" s="89">
        <v>500000</v>
      </c>
      <c r="F9" s="90" t="s">
        <v>15</v>
      </c>
      <c r="G9" s="35"/>
      <c r="H9" s="113">
        <v>0</v>
      </c>
      <c r="I9" s="85">
        <f t="shared" ref="I9:I11" si="0">IFERROR(E9*H9,"----NO BID------")</f>
        <v>0</v>
      </c>
      <c r="J9" s="35"/>
      <c r="K9" s="104">
        <v>0</v>
      </c>
      <c r="L9" s="45">
        <f t="shared" ref="L9:L11" si="1">IFERROR(K9*E9,"----NO BID------")</f>
        <v>0</v>
      </c>
      <c r="M9" s="35"/>
      <c r="N9" s="104">
        <v>0</v>
      </c>
      <c r="O9" s="45">
        <f t="shared" ref="O9:O11" si="2">IFERROR(N9*E9,"----NO BID------")</f>
        <v>0</v>
      </c>
      <c r="P9" s="35"/>
      <c r="Q9" s="105">
        <v>0</v>
      </c>
      <c r="R9" s="55">
        <f t="shared" ref="R9:R11" si="3">IFERROR(Q9*E9,"----NO BID------")</f>
        <v>0</v>
      </c>
      <c r="S9" s="35"/>
      <c r="T9" s="105">
        <v>0</v>
      </c>
      <c r="U9" s="59">
        <f t="shared" ref="U9:U11" si="4">IFERROR(T9*E9,"----NO BID------")</f>
        <v>0</v>
      </c>
      <c r="V9" s="183"/>
    </row>
    <row r="10" spans="2:25" s="179" customFormat="1" ht="48" customHeight="1" x14ac:dyDescent="0.25">
      <c r="B10" s="86">
        <v>66</v>
      </c>
      <c r="C10" s="87" t="s">
        <v>120</v>
      </c>
      <c r="D10" s="88" t="s">
        <v>105</v>
      </c>
      <c r="E10" s="89">
        <v>300000</v>
      </c>
      <c r="F10" s="90" t="s">
        <v>15</v>
      </c>
      <c r="G10" s="35"/>
      <c r="H10" s="113">
        <v>0</v>
      </c>
      <c r="I10" s="85">
        <f t="shared" si="0"/>
        <v>0</v>
      </c>
      <c r="J10" s="35"/>
      <c r="K10" s="104">
        <v>0</v>
      </c>
      <c r="L10" s="45">
        <f t="shared" si="1"/>
        <v>0</v>
      </c>
      <c r="M10" s="35"/>
      <c r="N10" s="104">
        <v>0</v>
      </c>
      <c r="O10" s="45">
        <f t="shared" si="2"/>
        <v>0</v>
      </c>
      <c r="P10" s="35"/>
      <c r="Q10" s="105">
        <v>0</v>
      </c>
      <c r="R10" s="55">
        <f t="shared" si="3"/>
        <v>0</v>
      </c>
      <c r="S10" s="35"/>
      <c r="T10" s="105">
        <v>0</v>
      </c>
      <c r="U10" s="59">
        <f t="shared" si="4"/>
        <v>0</v>
      </c>
      <c r="V10" s="183"/>
    </row>
    <row r="11" spans="2:25" s="179" customFormat="1" ht="43.5" customHeight="1" x14ac:dyDescent="0.25">
      <c r="B11" s="86">
        <v>67</v>
      </c>
      <c r="C11" s="87" t="s">
        <v>121</v>
      </c>
      <c r="D11" s="88" t="s">
        <v>106</v>
      </c>
      <c r="E11" s="89">
        <v>300000</v>
      </c>
      <c r="F11" s="90" t="s">
        <v>15</v>
      </c>
      <c r="G11" s="8"/>
      <c r="H11" s="113">
        <v>0</v>
      </c>
      <c r="I11" s="121">
        <f t="shared" si="0"/>
        <v>0</v>
      </c>
      <c r="J11" s="8"/>
      <c r="K11" s="104">
        <v>0</v>
      </c>
      <c r="L11" s="106">
        <f t="shared" si="1"/>
        <v>0</v>
      </c>
      <c r="M11" s="8"/>
      <c r="N11" s="104">
        <v>0</v>
      </c>
      <c r="O11" s="106">
        <f t="shared" si="2"/>
        <v>0</v>
      </c>
      <c r="P11" s="8"/>
      <c r="Q11" s="105">
        <v>0</v>
      </c>
      <c r="R11" s="56">
        <f t="shared" si="3"/>
        <v>0</v>
      </c>
      <c r="S11" s="8"/>
      <c r="T11" s="105"/>
      <c r="U11" s="60">
        <f t="shared" si="4"/>
        <v>0</v>
      </c>
      <c r="V11" s="183"/>
    </row>
    <row r="12" spans="2:25" s="179" customFormat="1" ht="2.25" customHeight="1" thickBot="1" x14ac:dyDescent="0.3">
      <c r="B12" s="61"/>
      <c r="C12" s="62"/>
      <c r="D12" s="63"/>
      <c r="E12" s="64"/>
      <c r="F12" s="65"/>
      <c r="G12" s="16"/>
      <c r="H12" s="111"/>
      <c r="I12" s="66"/>
      <c r="J12" s="16"/>
      <c r="K12" s="67"/>
      <c r="L12" s="68"/>
      <c r="M12" s="16"/>
      <c r="N12" s="67"/>
      <c r="O12" s="68"/>
      <c r="P12" s="16"/>
      <c r="Q12" s="69"/>
      <c r="R12" s="70"/>
      <c r="S12" s="16"/>
      <c r="T12" s="69"/>
      <c r="U12" s="71"/>
      <c r="V12" s="183"/>
    </row>
    <row r="13" spans="2:25" ht="9.75" customHeight="1" x14ac:dyDescent="0.25">
      <c r="D13" s="47"/>
      <c r="E13"/>
      <c r="F13" s="47"/>
      <c r="G13"/>
      <c r="J13" s="47"/>
      <c r="L13" s="47"/>
      <c r="M13"/>
      <c r="N13" s="184"/>
      <c r="P13" s="47"/>
      <c r="R13" s="47"/>
      <c r="S13"/>
      <c r="T13" s="184"/>
      <c r="V13" s="47"/>
    </row>
    <row r="14" spans="2:25" s="22" customFormat="1" ht="30.75" customHeight="1" x14ac:dyDescent="0.4">
      <c r="B14" s="21"/>
      <c r="C14" s="125" t="s">
        <v>103</v>
      </c>
      <c r="D14" s="230" t="s">
        <v>116</v>
      </c>
      <c r="E14" s="230"/>
      <c r="F14" s="230"/>
      <c r="G14" s="230"/>
      <c r="H14" s="229">
        <f>SUM(I8:I11)</f>
        <v>0</v>
      </c>
      <c r="I14" s="229"/>
      <c r="J14" s="108"/>
      <c r="K14" s="229">
        <f>SUM(L8:L11)</f>
        <v>0</v>
      </c>
      <c r="L14" s="229"/>
      <c r="M14" s="108"/>
      <c r="N14" s="229">
        <f>SUM(O8:O11)</f>
        <v>0</v>
      </c>
      <c r="O14" s="229"/>
      <c r="P14" s="108"/>
      <c r="Q14" s="229">
        <f>SUM(R8:R11)</f>
        <v>0</v>
      </c>
      <c r="R14" s="229"/>
      <c r="S14" s="108"/>
      <c r="T14" s="229">
        <f>SUM(U8:U11)</f>
        <v>0</v>
      </c>
      <c r="U14" s="229"/>
      <c r="V14" s="83" t="s">
        <v>51</v>
      </c>
    </row>
    <row r="15" spans="2:25" s="22" customFormat="1" ht="6" customHeight="1" x14ac:dyDescent="0.4">
      <c r="B15" s="21"/>
      <c r="C15" s="125"/>
      <c r="D15" s="125"/>
      <c r="E15" s="125"/>
      <c r="F15" s="125"/>
      <c r="G15" s="107"/>
      <c r="H15" s="185"/>
      <c r="I15" s="185"/>
      <c r="J15" s="108"/>
      <c r="K15" s="185"/>
      <c r="L15" s="185"/>
      <c r="M15" s="108"/>
      <c r="N15" s="185"/>
      <c r="O15" s="185"/>
      <c r="P15" s="108"/>
      <c r="Q15" s="185"/>
      <c r="R15" s="185"/>
      <c r="S15" s="108"/>
      <c r="T15" s="185"/>
      <c r="U15" s="185"/>
      <c r="V15" s="83"/>
      <c r="W15" s="83"/>
      <c r="X15" s="83"/>
      <c r="Y15" s="83"/>
    </row>
    <row r="16" spans="2:25" s="22" customFormat="1" ht="22.5" customHeight="1" x14ac:dyDescent="0.3">
      <c r="B16" s="21"/>
      <c r="C16" s="228"/>
      <c r="D16" s="214"/>
      <c r="E16" s="214"/>
      <c r="F16" s="214"/>
      <c r="G16" s="214"/>
      <c r="H16" s="214"/>
      <c r="I16" s="214"/>
      <c r="J16" s="214"/>
      <c r="K16" s="214"/>
      <c r="L16" s="214"/>
      <c r="M16" s="74"/>
      <c r="N16" s="21"/>
      <c r="O16" s="21"/>
      <c r="P16" s="120"/>
      <c r="Q16" s="209" t="s">
        <v>69</v>
      </c>
      <c r="R16" s="209"/>
      <c r="S16" s="209"/>
      <c r="T16" s="209"/>
      <c r="U16" s="209"/>
    </row>
    <row r="17" spans="2:25" s="22" customFormat="1" ht="22.5" customHeight="1" x14ac:dyDescent="0.3">
      <c r="B17" s="21"/>
      <c r="C17" s="186"/>
      <c r="D17" s="179"/>
      <c r="E17" s="179"/>
      <c r="F17" s="179"/>
      <c r="G17" s="179"/>
      <c r="H17" s="179"/>
      <c r="I17" s="179"/>
      <c r="J17" s="179"/>
      <c r="K17" s="179"/>
      <c r="L17" s="179"/>
      <c r="M17" s="74"/>
      <c r="N17" s="115"/>
      <c r="O17" s="21"/>
      <c r="P17" s="21"/>
      <c r="Q17" s="120"/>
      <c r="R17" s="21"/>
      <c r="S17" s="235" t="s">
        <v>122</v>
      </c>
      <c r="T17" s="235"/>
      <c r="U17" s="235"/>
      <c r="V17" s="178"/>
      <c r="W17" s="178"/>
      <c r="X17" s="178"/>
      <c r="Y17" s="178"/>
    </row>
    <row r="18" spans="2:25" s="193" customFormat="1" ht="15" x14ac:dyDescent="0.15">
      <c r="B18" s="191"/>
      <c r="C18" s="192"/>
      <c r="M18" s="194"/>
      <c r="N18" s="195"/>
      <c r="O18" s="191"/>
      <c r="P18" s="191"/>
      <c r="Q18" s="196"/>
      <c r="R18" s="191"/>
      <c r="S18" s="226" t="s">
        <v>52</v>
      </c>
      <c r="T18" s="226"/>
      <c r="U18" s="226"/>
      <c r="V18" s="195"/>
      <c r="W18" s="195"/>
      <c r="X18" s="195"/>
      <c r="Y18" s="195"/>
    </row>
    <row r="19" spans="2:25" ht="31.5" x14ac:dyDescent="0.6">
      <c r="B19" s="102" t="s">
        <v>58</v>
      </c>
      <c r="C19" s="182"/>
      <c r="D19" s="23"/>
      <c r="E19" s="19"/>
      <c r="F19" s="1"/>
      <c r="G19" s="184"/>
      <c r="H19"/>
      <c r="I19" s="1"/>
      <c r="J19" s="99"/>
      <c r="K19"/>
      <c r="L19" s="1"/>
      <c r="M19" s="99"/>
      <c r="N19"/>
      <c r="O19" s="1"/>
      <c r="P19" s="99"/>
      <c r="Q19"/>
      <c r="R19" s="1"/>
      <c r="S19" s="227">
        <f>SUM(H14:U14)</f>
        <v>0</v>
      </c>
      <c r="T19" s="227"/>
      <c r="U19" s="227"/>
      <c r="V19"/>
    </row>
    <row r="20" spans="2:25" x14ac:dyDescent="0.25">
      <c r="B20" s="99" t="s">
        <v>54</v>
      </c>
      <c r="C20" s="143"/>
      <c r="D20" s="23"/>
      <c r="E20" s="19"/>
      <c r="F20" s="1"/>
      <c r="G20" s="184"/>
      <c r="H20"/>
      <c r="I20" s="1"/>
      <c r="J20" s="99"/>
      <c r="K20"/>
      <c r="L20" s="1"/>
      <c r="M20" s="99"/>
      <c r="N20"/>
      <c r="O20" s="1"/>
      <c r="P20" s="99"/>
      <c r="Q20"/>
      <c r="R20" s="162"/>
      <c r="S20" s="162"/>
      <c r="T20" s="162"/>
      <c r="U20" s="162"/>
      <c r="V20" s="162"/>
      <c r="W20" s="162"/>
    </row>
    <row r="21" spans="2:25" x14ac:dyDescent="0.25">
      <c r="B21" s="99" t="s">
        <v>55</v>
      </c>
      <c r="C21" s="143"/>
      <c r="D21" s="23"/>
      <c r="E21" s="19"/>
      <c r="F21" s="1"/>
      <c r="G21" s="184"/>
      <c r="H21"/>
      <c r="I21" s="1"/>
      <c r="J21" s="99"/>
      <c r="K21"/>
      <c r="L21" s="1"/>
      <c r="M21" s="99"/>
      <c r="N21"/>
      <c r="O21" s="1"/>
      <c r="P21" s="99"/>
      <c r="Q21"/>
      <c r="R21" s="1"/>
      <c r="S21" s="99"/>
      <c r="T21"/>
      <c r="U21" s="143"/>
      <c r="V21"/>
    </row>
    <row r="22" spans="2:25" x14ac:dyDescent="0.25">
      <c r="B22" s="99" t="s">
        <v>56</v>
      </c>
      <c r="C22" s="143"/>
      <c r="D22" s="23"/>
      <c r="E22" s="19"/>
      <c r="F22" s="1"/>
      <c r="G22" s="184"/>
      <c r="H22"/>
      <c r="I22" s="1"/>
      <c r="J22" s="99"/>
      <c r="K22"/>
      <c r="L22" s="1"/>
      <c r="M22" s="99"/>
      <c r="N22"/>
      <c r="O22" s="1"/>
      <c r="P22" s="99"/>
      <c r="Q22"/>
      <c r="R22" s="1"/>
      <c r="S22" s="99"/>
      <c r="T22"/>
      <c r="U22" s="143"/>
      <c r="V22"/>
    </row>
    <row r="23" spans="2:25" ht="15" x14ac:dyDescent="0.25">
      <c r="B23" s="100" t="s">
        <v>57</v>
      </c>
      <c r="C23" s="101"/>
      <c r="D23"/>
      <c r="E23"/>
      <c r="F23" s="1"/>
      <c r="G23" s="184"/>
      <c r="H23"/>
      <c r="I23" s="143"/>
      <c r="J23" s="99"/>
      <c r="K23"/>
      <c r="M23" s="99"/>
      <c r="N23"/>
      <c r="P23" s="99"/>
      <c r="Q23"/>
      <c r="S23" s="99"/>
      <c r="T23"/>
      <c r="V23"/>
    </row>
    <row r="24" spans="2:25" x14ac:dyDescent="0.25">
      <c r="B24" s="99" t="s">
        <v>59</v>
      </c>
      <c r="C24" s="143"/>
      <c r="D24" s="23"/>
      <c r="E24" s="19"/>
      <c r="F24" s="1"/>
      <c r="G24" s="184"/>
      <c r="H24"/>
      <c r="I24" s="1"/>
      <c r="J24" s="99"/>
      <c r="K24"/>
      <c r="L24" s="1"/>
      <c r="M24" s="99"/>
      <c r="N24"/>
      <c r="O24" s="1"/>
      <c r="P24" s="99"/>
      <c r="Q24"/>
      <c r="R24" s="1"/>
      <c r="S24" s="99"/>
      <c r="T24"/>
      <c r="U24" s="143"/>
      <c r="V24"/>
    </row>
    <row r="25" spans="2:25" ht="18.75" customHeight="1" x14ac:dyDescent="0.25">
      <c r="B25" s="99" t="s">
        <v>60</v>
      </c>
      <c r="C25" s="143"/>
      <c r="D25" s="23"/>
      <c r="E25" s="19"/>
      <c r="F25" s="1"/>
      <c r="G25" s="184"/>
      <c r="H25"/>
      <c r="I25" s="1"/>
      <c r="J25" s="99"/>
      <c r="K25"/>
      <c r="L25" s="1"/>
      <c r="M25" s="99"/>
      <c r="N25"/>
      <c r="O25" s="1"/>
      <c r="P25" s="99"/>
      <c r="Q25"/>
      <c r="R25" s="1"/>
      <c r="S25" s="99"/>
      <c r="T25"/>
      <c r="U25" s="143"/>
      <c r="V25"/>
    </row>
    <row r="26" spans="2:25" x14ac:dyDescent="0.25">
      <c r="B26" s="99" t="s">
        <v>61</v>
      </c>
      <c r="C26" s="143"/>
      <c r="D26" s="23"/>
      <c r="E26" s="19"/>
      <c r="F26" s="1"/>
      <c r="G26" s="184"/>
      <c r="H26"/>
      <c r="I26" s="1"/>
      <c r="J26" s="99"/>
      <c r="K26"/>
      <c r="L26" s="1"/>
      <c r="M26" s="99"/>
      <c r="N26"/>
      <c r="O26" s="1"/>
      <c r="P26" s="99"/>
      <c r="Q26"/>
      <c r="R26" s="1"/>
      <c r="S26" s="99"/>
      <c r="T26"/>
      <c r="U26" s="143"/>
      <c r="V26"/>
    </row>
    <row r="27" spans="2:25" ht="20.25" customHeight="1" x14ac:dyDescent="0.25">
      <c r="B27" s="99" t="s">
        <v>62</v>
      </c>
      <c r="C27" s="143"/>
      <c r="D27" s="23"/>
      <c r="E27" s="19"/>
      <c r="F27" s="1"/>
      <c r="G27" s="184"/>
      <c r="H27" s="1"/>
      <c r="I27" s="99"/>
      <c r="J27"/>
      <c r="K27" s="204" t="s">
        <v>67</v>
      </c>
      <c r="L27" s="204"/>
      <c r="M27" s="233"/>
      <c r="N27" s="233"/>
      <c r="O27" s="233"/>
      <c r="P27" s="233"/>
      <c r="Q27" s="233"/>
      <c r="S27"/>
      <c r="T27"/>
      <c r="V27"/>
    </row>
    <row r="28" spans="2:25" x14ac:dyDescent="0.25">
      <c r="B28" s="99" t="s">
        <v>63</v>
      </c>
      <c r="C28" s="143"/>
      <c r="D28" s="23"/>
      <c r="E28" s="19"/>
      <c r="F28" s="1"/>
      <c r="G28" s="184"/>
      <c r="H28" s="1"/>
      <c r="I28" s="99"/>
      <c r="J28"/>
      <c r="K28" s="204" t="s">
        <v>68</v>
      </c>
      <c r="L28" s="204"/>
      <c r="M28" s="234"/>
      <c r="N28" s="234"/>
      <c r="O28" s="234"/>
      <c r="P28" s="234"/>
      <c r="Q28" s="234"/>
      <c r="S28"/>
      <c r="T28"/>
      <c r="V28"/>
    </row>
    <row r="29" spans="2:25" x14ac:dyDescent="0.25">
      <c r="B29" s="99" t="s">
        <v>64</v>
      </c>
      <c r="C29" s="143"/>
      <c r="D29" s="23"/>
      <c r="E29" s="19"/>
      <c r="F29" s="1"/>
      <c r="G29" s="184"/>
      <c r="H29" s="1"/>
      <c r="I29" s="99"/>
      <c r="J29"/>
      <c r="M29" s="234"/>
      <c r="N29" s="234"/>
      <c r="O29" s="234"/>
      <c r="P29" s="234"/>
      <c r="Q29" s="234"/>
      <c r="S29"/>
      <c r="T29"/>
      <c r="V29"/>
    </row>
    <row r="30" spans="2:25" s="179" customFormat="1" ht="18.75" customHeight="1" x14ac:dyDescent="0.25">
      <c r="B30"/>
      <c r="C30" s="143"/>
      <c r="D30" s="23"/>
      <c r="E30" s="19"/>
      <c r="F30" s="1"/>
      <c r="G30" s="184"/>
      <c r="H30" s="1"/>
      <c r="I30" s="99"/>
      <c r="J30"/>
      <c r="K30" s="150" t="s">
        <v>65</v>
      </c>
      <c r="L30" s="150"/>
      <c r="M30" s="1"/>
      <c r="N30" s="231"/>
      <c r="O30" s="231"/>
      <c r="P30" s="231"/>
      <c r="Q30" s="231"/>
    </row>
    <row r="31" spans="2:25" x14ac:dyDescent="0.25">
      <c r="B31"/>
      <c r="C31" s="143"/>
      <c r="D31" s="23"/>
      <c r="E31" s="19"/>
      <c r="F31" s="1"/>
      <c r="G31" s="184"/>
      <c r="H31" s="1"/>
      <c r="I31" s="99"/>
      <c r="J31"/>
      <c r="K31" s="189"/>
      <c r="L31" s="1"/>
      <c r="N31" s="225" t="s">
        <v>66</v>
      </c>
      <c r="O31" s="225"/>
      <c r="P31" s="225"/>
      <c r="Q31" s="225"/>
      <c r="R31" s="1"/>
      <c r="T31" s="1"/>
      <c r="U31" s="1"/>
      <c r="V31" s="1"/>
    </row>
    <row r="32" spans="2:25" x14ac:dyDescent="0.25">
      <c r="B32"/>
      <c r="C32" s="143"/>
      <c r="D32" s="23"/>
      <c r="E32" s="19"/>
      <c r="F32" s="1"/>
      <c r="G32" s="184"/>
      <c r="H32" s="1"/>
      <c r="I32" s="99"/>
      <c r="J32"/>
      <c r="K32" s="189"/>
      <c r="L32" s="1"/>
      <c r="N32" s="232"/>
      <c r="O32" s="232"/>
      <c r="P32" s="232"/>
      <c r="Q32" s="232"/>
      <c r="R32" s="1"/>
      <c r="T32" s="1"/>
      <c r="U32" s="1"/>
      <c r="V32" s="1"/>
    </row>
    <row r="33" spans="2:29" x14ac:dyDescent="0.25">
      <c r="B33"/>
      <c r="C33" s="143"/>
      <c r="D33" s="23"/>
      <c r="E33" s="19"/>
      <c r="F33" s="1"/>
      <c r="G33" s="184"/>
      <c r="H33"/>
      <c r="I33" s="1"/>
      <c r="J33" s="99"/>
      <c r="K33" s="1"/>
      <c r="L33" s="189"/>
      <c r="N33" s="1"/>
      <c r="O33" s="189"/>
      <c r="Q33" s="1"/>
      <c r="R33" s="190"/>
      <c r="S33" s="190"/>
      <c r="T33" s="190"/>
      <c r="U33" s="190"/>
      <c r="V33" s="1"/>
    </row>
    <row r="34" spans="2:29" x14ac:dyDescent="0.25">
      <c r="B34"/>
      <c r="C34" s="143"/>
      <c r="D34" s="23"/>
      <c r="E34" s="19"/>
      <c r="F34" s="1"/>
      <c r="G34" s="184"/>
      <c r="H34"/>
      <c r="I34" s="1"/>
      <c r="J34" s="99"/>
      <c r="K34" s="1"/>
      <c r="L34" s="189"/>
      <c r="N34" s="1"/>
      <c r="O34" s="189"/>
      <c r="Q34" s="1"/>
      <c r="R34" s="189"/>
      <c r="T34" s="188"/>
      <c r="U34" s="1"/>
      <c r="V34" s="1"/>
    </row>
    <row r="35" spans="2:29" x14ac:dyDescent="0.25">
      <c r="B35"/>
      <c r="C35" s="143"/>
      <c r="D35" s="23"/>
      <c r="E35" s="19"/>
      <c r="F35" s="1"/>
      <c r="G35" s="184"/>
      <c r="H35"/>
      <c r="I35" s="1"/>
      <c r="J35" s="99"/>
      <c r="K35" s="1"/>
      <c r="L35" s="1"/>
      <c r="M35" s="189"/>
      <c r="N35" s="1"/>
      <c r="O35" s="1"/>
      <c r="P35" s="189"/>
      <c r="Q35" s="1"/>
      <c r="R35" s="1"/>
      <c r="S35" s="189"/>
      <c r="T35" s="1"/>
      <c r="U35" s="188"/>
      <c r="V35" s="1"/>
    </row>
    <row r="36" spans="2:29" s="1" customFormat="1" x14ac:dyDescent="0.25">
      <c r="B36"/>
      <c r="C36" s="143"/>
      <c r="D36" s="23"/>
      <c r="E36" s="19"/>
      <c r="G36" s="184"/>
      <c r="H36"/>
      <c r="J36" s="99"/>
      <c r="M36" s="189"/>
      <c r="P36" s="189"/>
      <c r="S36" s="189"/>
      <c r="U36" s="188"/>
      <c r="W36"/>
      <c r="X36"/>
      <c r="Y36"/>
      <c r="Z36"/>
      <c r="AA36"/>
      <c r="AB36"/>
      <c r="AC36"/>
    </row>
    <row r="37" spans="2:29" x14ac:dyDescent="0.25">
      <c r="L37" s="1"/>
      <c r="N37" s="189"/>
      <c r="O37" s="1"/>
      <c r="Q37" s="189"/>
      <c r="R37" s="1"/>
      <c r="T37" s="189"/>
      <c r="U37" s="1"/>
      <c r="V37" s="188"/>
      <c r="W37" s="1"/>
    </row>
    <row r="38" spans="2:29" x14ac:dyDescent="0.25">
      <c r="L38" s="1"/>
      <c r="N38" s="189"/>
      <c r="O38" s="1"/>
      <c r="Q38" s="189"/>
      <c r="R38" s="1"/>
      <c r="T38" s="189"/>
      <c r="U38" s="1"/>
      <c r="V38" s="188"/>
      <c r="W38" s="1"/>
    </row>
    <row r="39" spans="2:29" x14ac:dyDescent="0.25">
      <c r="L39" s="1"/>
      <c r="N39" s="189"/>
      <c r="O39" s="1"/>
      <c r="Q39" s="189"/>
      <c r="R39" s="1"/>
      <c r="T39" s="189"/>
      <c r="U39" s="1"/>
      <c r="V39" s="188"/>
      <c r="W39" s="1"/>
    </row>
  </sheetData>
  <sheetProtection algorithmName="SHA-512" hashValue="QOwSt69qjDiqNH/3BmwE/A7rgiAF5w+A9OEMorvJ3M+jpb0rkYisxqxfe21uI1U5toVxIqVsvy/ijItW3g6SqA==" saltValue="G9zhmBvmDeLXjwL12m9+2w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M27:Q29 N30" name="Range2"/>
    <protectedRange sqref="H8:H11 K8:K11 N8:N11 Q8:Q11 T8:T11" name="Range1"/>
  </protectedRanges>
  <mergeCells count="28">
    <mergeCell ref="K28:L28"/>
    <mergeCell ref="M28:Q28"/>
    <mergeCell ref="M29:Q29"/>
    <mergeCell ref="N30:Q30"/>
    <mergeCell ref="N31:Q31"/>
    <mergeCell ref="N32:Q32"/>
    <mergeCell ref="C16:L16"/>
    <mergeCell ref="Q16:U16"/>
    <mergeCell ref="S17:U17"/>
    <mergeCell ref="S18:U18"/>
    <mergeCell ref="S19:U19"/>
    <mergeCell ref="K27:L27"/>
    <mergeCell ref="M27:Q27"/>
    <mergeCell ref="Q5:R5"/>
    <mergeCell ref="T5:U5"/>
    <mergeCell ref="D14:G14"/>
    <mergeCell ref="H14:I14"/>
    <mergeCell ref="K14:L14"/>
    <mergeCell ref="N14:O14"/>
    <mergeCell ref="Q14:R14"/>
    <mergeCell ref="T14:U14"/>
    <mergeCell ref="C1:D1"/>
    <mergeCell ref="I1:L1"/>
    <mergeCell ref="H3:N3"/>
    <mergeCell ref="C5:E5"/>
    <mergeCell ref="H5:I5"/>
    <mergeCell ref="K5:L5"/>
    <mergeCell ref="N5:O5"/>
  </mergeCells>
  <pageMargins left="0.2" right="0.2" top="0.75" bottom="0.5" header="0.3" footer="0.3"/>
  <pageSetup paperSize="5" scale="73" orientation="landscape" r:id="rId1"/>
  <headerFooter>
    <oddFooter>&amp;R&amp;"Arial Black,Regular"&amp;14PRICE SCHEDULE SHEET
(Page 3 of 3)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"/>
  <sheetViews>
    <sheetView tabSelected="1" topLeftCell="D1" zoomScaleNormal="100" workbookViewId="0">
      <selection activeCell="O18" sqref="O17:O18"/>
    </sheetView>
  </sheetViews>
  <sheetFormatPr defaultRowHeight="15.75" x14ac:dyDescent="0.25"/>
  <cols>
    <col min="1" max="1" width="1" customWidth="1"/>
    <col min="2" max="2" width="7" style="47" customWidth="1"/>
    <col min="3" max="3" width="37.42578125" customWidth="1"/>
    <col min="4" max="4" width="17.5703125" style="4" customWidth="1"/>
    <col min="5" max="5" width="13" style="23" bestFit="1" customWidth="1"/>
    <col min="6" max="6" width="5.7109375" style="19" bestFit="1" customWidth="1"/>
    <col min="7" max="7" width="0.85546875" style="1" customWidth="1"/>
    <col min="8" max="8" width="13.28515625" style="3" customWidth="1"/>
    <col min="9" max="9" width="18" customWidth="1"/>
    <col min="10" max="10" width="0.85546875" style="1" customWidth="1"/>
    <col min="11" max="11" width="12.28515625" style="99" customWidth="1"/>
    <col min="12" max="12" width="16.140625" customWidth="1"/>
    <col min="13" max="13" width="0.85546875" style="1" customWidth="1"/>
    <col min="14" max="14" width="12.28515625" style="99" customWidth="1"/>
    <col min="15" max="15" width="15.42578125" customWidth="1"/>
    <col min="16" max="16" width="0.85546875" style="1" customWidth="1"/>
    <col min="17" max="17" width="12.5703125" style="99" customWidth="1"/>
    <col min="18" max="18" width="16.28515625" bestFit="1" customWidth="1"/>
    <col min="19" max="19" width="0.85546875" style="1" customWidth="1"/>
    <col min="20" max="20" width="12.28515625" style="99" customWidth="1"/>
    <col min="21" max="21" width="17" customWidth="1"/>
    <col min="22" max="22" width="2.7109375" style="4" bestFit="1" customWidth="1"/>
    <col min="23" max="23" width="21" bestFit="1" customWidth="1"/>
    <col min="24" max="24" width="6.140625" bestFit="1" customWidth="1"/>
    <col min="25" max="25" width="7.28515625" customWidth="1"/>
  </cols>
  <sheetData>
    <row r="1" spans="2:25" ht="36.75" x14ac:dyDescent="0.7">
      <c r="C1" s="236" t="s">
        <v>53</v>
      </c>
      <c r="D1" s="237"/>
      <c r="H1" s="122"/>
      <c r="I1" s="203" t="s">
        <v>1</v>
      </c>
      <c r="J1" s="203"/>
      <c r="K1" s="203"/>
      <c r="L1" s="203"/>
      <c r="M1" s="122"/>
      <c r="N1" s="122"/>
    </row>
    <row r="2" spans="2:25" ht="7.5" customHeight="1" x14ac:dyDescent="0.25">
      <c r="C2" s="47"/>
      <c r="D2" s="47"/>
      <c r="E2" s="47"/>
      <c r="F2" s="47"/>
      <c r="G2" s="47"/>
      <c r="I2" s="47"/>
      <c r="J2" s="47"/>
      <c r="K2" s="3"/>
      <c r="L2" s="47"/>
      <c r="M2" s="47"/>
      <c r="N2" s="3"/>
      <c r="O2" s="47"/>
      <c r="P2" s="47"/>
      <c r="Q2" s="3"/>
      <c r="R2" s="47"/>
      <c r="S2" s="47"/>
      <c r="T2" s="3"/>
      <c r="U2" s="47"/>
      <c r="V2" s="47"/>
    </row>
    <row r="3" spans="2:25" ht="30.75" customHeight="1" x14ac:dyDescent="0.25">
      <c r="D3" s="47"/>
      <c r="E3"/>
      <c r="F3" s="47"/>
      <c r="G3"/>
      <c r="H3" s="238" t="s">
        <v>34</v>
      </c>
      <c r="I3" s="238"/>
      <c r="J3" s="238"/>
      <c r="K3" s="238"/>
      <c r="L3" s="238"/>
      <c r="M3" s="238"/>
      <c r="N3" s="238"/>
      <c r="P3" s="47"/>
      <c r="R3" s="47"/>
      <c r="S3"/>
      <c r="T3" s="3"/>
      <c r="V3" s="47"/>
    </row>
    <row r="4" spans="2:25" ht="20.25" customHeight="1" x14ac:dyDescent="0.25">
      <c r="D4" s="3"/>
    </row>
    <row r="5" spans="2:25" ht="20.25" thickBot="1" x14ac:dyDescent="0.45">
      <c r="C5" s="210" t="s">
        <v>117</v>
      </c>
      <c r="D5" s="211"/>
      <c r="E5" s="211"/>
      <c r="F5" s="20"/>
      <c r="G5" s="123"/>
      <c r="H5" s="241" t="s">
        <v>2</v>
      </c>
      <c r="I5" s="241"/>
      <c r="J5" s="242"/>
      <c r="K5" s="243" t="s">
        <v>47</v>
      </c>
      <c r="L5" s="243"/>
      <c r="M5" s="242"/>
      <c r="N5" s="243" t="s">
        <v>48</v>
      </c>
      <c r="O5" s="243"/>
      <c r="P5" s="242"/>
      <c r="Q5" s="244" t="s">
        <v>49</v>
      </c>
      <c r="R5" s="244"/>
      <c r="S5" s="242"/>
      <c r="T5" s="244" t="s">
        <v>50</v>
      </c>
      <c r="U5" s="244"/>
    </row>
    <row r="6" spans="2:25" s="29" customFormat="1" ht="30.75" thickBot="1" x14ac:dyDescent="0.3">
      <c r="B6" s="30" t="s">
        <v>0</v>
      </c>
      <c r="C6" s="27" t="s">
        <v>42</v>
      </c>
      <c r="D6" s="187" t="s">
        <v>115</v>
      </c>
      <c r="E6" s="26" t="s">
        <v>44</v>
      </c>
      <c r="F6" s="37" t="s">
        <v>39</v>
      </c>
      <c r="G6" s="36"/>
      <c r="H6" s="27" t="s">
        <v>45</v>
      </c>
      <c r="I6" s="27" t="s">
        <v>46</v>
      </c>
      <c r="J6" s="28"/>
      <c r="K6" s="27" t="s">
        <v>45</v>
      </c>
      <c r="L6" s="27" t="s">
        <v>46</v>
      </c>
      <c r="M6" s="28"/>
      <c r="N6" s="27" t="s">
        <v>45</v>
      </c>
      <c r="O6" s="27" t="s">
        <v>46</v>
      </c>
      <c r="P6" s="28"/>
      <c r="Q6" s="27" t="s">
        <v>45</v>
      </c>
      <c r="R6" s="27" t="s">
        <v>46</v>
      </c>
      <c r="S6" s="28"/>
      <c r="T6" s="27" t="s">
        <v>45</v>
      </c>
      <c r="U6" s="27" t="s">
        <v>46</v>
      </c>
      <c r="V6" s="72"/>
    </row>
    <row r="7" spans="2:25" s="5" customFormat="1" ht="19.5" thickBot="1" x14ac:dyDescent="0.3">
      <c r="B7" s="91"/>
      <c r="C7" s="92" t="s">
        <v>34</v>
      </c>
      <c r="D7" s="93"/>
      <c r="E7" s="94"/>
      <c r="F7" s="95"/>
      <c r="G7" s="11"/>
      <c r="H7" s="112"/>
      <c r="I7" s="96"/>
      <c r="J7" s="11"/>
      <c r="K7" s="97"/>
      <c r="L7" s="96"/>
      <c r="M7" s="11"/>
      <c r="N7" s="97"/>
      <c r="O7" s="96"/>
      <c r="P7" s="11"/>
      <c r="Q7" s="97"/>
      <c r="R7" s="96"/>
      <c r="S7" s="11"/>
      <c r="T7" s="97"/>
      <c r="U7" s="98"/>
      <c r="V7" s="12"/>
    </row>
    <row r="8" spans="2:25" s="5" customFormat="1" ht="49.5" customHeight="1" thickBot="1" x14ac:dyDescent="0.3">
      <c r="B8" s="86">
        <v>64</v>
      </c>
      <c r="C8" s="87" t="s">
        <v>118</v>
      </c>
      <c r="D8" s="88" t="s">
        <v>101</v>
      </c>
      <c r="E8" s="89">
        <v>660000</v>
      </c>
      <c r="F8" s="90" t="s">
        <v>15</v>
      </c>
      <c r="G8" s="35"/>
      <c r="H8" s="113">
        <v>0</v>
      </c>
      <c r="I8" s="85">
        <f>IFERROR(E8*H8,"----NO BID------")</f>
        <v>0</v>
      </c>
      <c r="J8" s="35"/>
      <c r="K8" s="104">
        <v>0</v>
      </c>
      <c r="L8" s="45">
        <f>IFERROR(K8*E8,"----NO BID------")</f>
        <v>0</v>
      </c>
      <c r="M8" s="35"/>
      <c r="N8" s="104">
        <v>0</v>
      </c>
      <c r="O8" s="45">
        <f>IFERROR(N8*E8,"----NO BID------")</f>
        <v>0</v>
      </c>
      <c r="P8" s="35"/>
      <c r="Q8" s="105">
        <v>0</v>
      </c>
      <c r="R8" s="55">
        <f>IFERROR(Q8*E8,"----NO BID------")</f>
        <v>0</v>
      </c>
      <c r="S8" s="35"/>
      <c r="T8" s="105">
        <v>0</v>
      </c>
      <c r="U8" s="59">
        <f>IFERROR(T8*E8,"----NO BID------")</f>
        <v>0</v>
      </c>
      <c r="V8" s="12"/>
    </row>
    <row r="9" spans="2:25" s="127" customFormat="1" ht="46.5" customHeight="1" thickBot="1" x14ac:dyDescent="0.3">
      <c r="B9" s="86">
        <v>65</v>
      </c>
      <c r="C9" s="87" t="s">
        <v>119</v>
      </c>
      <c r="D9" s="88" t="s">
        <v>102</v>
      </c>
      <c r="E9" s="89">
        <v>500000</v>
      </c>
      <c r="F9" s="90" t="s">
        <v>15</v>
      </c>
      <c r="G9" s="35"/>
      <c r="H9" s="113">
        <v>0</v>
      </c>
      <c r="I9" s="85">
        <f t="shared" ref="I9:I11" si="0">IFERROR(E9*H9,"----NO BID------")</f>
        <v>0</v>
      </c>
      <c r="J9" s="35"/>
      <c r="K9" s="104">
        <v>0</v>
      </c>
      <c r="L9" s="45">
        <f t="shared" ref="L9:L11" si="1">IFERROR(K9*E9,"----NO BID------")</f>
        <v>0</v>
      </c>
      <c r="M9" s="35"/>
      <c r="N9" s="104">
        <v>0</v>
      </c>
      <c r="O9" s="45">
        <f t="shared" ref="O9:O11" si="2">IFERROR(N9*E9,"----NO BID------")</f>
        <v>0</v>
      </c>
      <c r="P9" s="35"/>
      <c r="Q9" s="105">
        <v>0</v>
      </c>
      <c r="R9" s="55">
        <f t="shared" ref="R9:R11" si="3">IFERROR(Q9*E9,"----NO BID------")</f>
        <v>0</v>
      </c>
      <c r="S9" s="35"/>
      <c r="T9" s="105">
        <v>0</v>
      </c>
      <c r="U9" s="59">
        <f t="shared" ref="U9:U11" si="4">IFERROR(T9*E9,"----NO BID------")</f>
        <v>0</v>
      </c>
      <c r="V9" s="128"/>
    </row>
    <row r="10" spans="2:25" s="127" customFormat="1" ht="48" customHeight="1" x14ac:dyDescent="0.25">
      <c r="B10" s="86">
        <v>66</v>
      </c>
      <c r="C10" s="87" t="s">
        <v>120</v>
      </c>
      <c r="D10" s="88" t="s">
        <v>105</v>
      </c>
      <c r="E10" s="89">
        <v>300000</v>
      </c>
      <c r="F10" s="90" t="s">
        <v>15</v>
      </c>
      <c r="G10" s="35"/>
      <c r="H10" s="113">
        <v>0</v>
      </c>
      <c r="I10" s="85">
        <f t="shared" si="0"/>
        <v>0</v>
      </c>
      <c r="J10" s="35"/>
      <c r="K10" s="104">
        <v>0</v>
      </c>
      <c r="L10" s="45">
        <f t="shared" si="1"/>
        <v>0</v>
      </c>
      <c r="M10" s="35"/>
      <c r="N10" s="104">
        <v>0</v>
      </c>
      <c r="O10" s="45">
        <f t="shared" si="2"/>
        <v>0</v>
      </c>
      <c r="P10" s="35"/>
      <c r="Q10" s="105">
        <v>0</v>
      </c>
      <c r="R10" s="55">
        <f t="shared" si="3"/>
        <v>0</v>
      </c>
      <c r="S10" s="35"/>
      <c r="T10" s="105">
        <v>0</v>
      </c>
      <c r="U10" s="59">
        <f t="shared" si="4"/>
        <v>0</v>
      </c>
      <c r="V10" s="128"/>
    </row>
    <row r="11" spans="2:25" s="5" customFormat="1" ht="43.5" customHeight="1" x14ac:dyDescent="0.25">
      <c r="B11" s="86">
        <v>67</v>
      </c>
      <c r="C11" s="87" t="s">
        <v>121</v>
      </c>
      <c r="D11" s="88" t="s">
        <v>106</v>
      </c>
      <c r="E11" s="89">
        <v>300000</v>
      </c>
      <c r="F11" s="90" t="s">
        <v>15</v>
      </c>
      <c r="G11" s="8"/>
      <c r="H11" s="113">
        <v>0</v>
      </c>
      <c r="I11" s="121">
        <f t="shared" si="0"/>
        <v>0</v>
      </c>
      <c r="J11" s="8"/>
      <c r="K11" s="104">
        <v>0</v>
      </c>
      <c r="L11" s="106">
        <f t="shared" si="1"/>
        <v>0</v>
      </c>
      <c r="M11" s="8"/>
      <c r="N11" s="104">
        <v>0</v>
      </c>
      <c r="O11" s="106">
        <f t="shared" si="2"/>
        <v>0</v>
      </c>
      <c r="P11" s="8"/>
      <c r="Q11" s="105">
        <v>0</v>
      </c>
      <c r="R11" s="56">
        <f t="shared" si="3"/>
        <v>0</v>
      </c>
      <c r="S11" s="8"/>
      <c r="T11" s="105"/>
      <c r="U11" s="60">
        <f t="shared" si="4"/>
        <v>0</v>
      </c>
      <c r="V11" s="12"/>
    </row>
    <row r="12" spans="2:25" s="5" customFormat="1" ht="2.25" customHeight="1" thickBot="1" x14ac:dyDescent="0.3">
      <c r="B12" s="61"/>
      <c r="C12" s="62"/>
      <c r="D12" s="63"/>
      <c r="E12" s="64"/>
      <c r="F12" s="65"/>
      <c r="G12" s="16"/>
      <c r="H12" s="111"/>
      <c r="I12" s="66"/>
      <c r="J12" s="16"/>
      <c r="K12" s="67"/>
      <c r="L12" s="68"/>
      <c r="M12" s="16"/>
      <c r="N12" s="67"/>
      <c r="O12" s="68"/>
      <c r="P12" s="16"/>
      <c r="Q12" s="69"/>
      <c r="R12" s="70"/>
      <c r="S12" s="16"/>
      <c r="T12" s="69"/>
      <c r="U12" s="71"/>
      <c r="V12" s="12"/>
    </row>
    <row r="13" spans="2:25" ht="9.75" customHeight="1" x14ac:dyDescent="0.25">
      <c r="D13" s="47"/>
      <c r="E13"/>
      <c r="F13" s="47"/>
      <c r="G13"/>
      <c r="J13" s="47"/>
      <c r="L13" s="47"/>
      <c r="M13"/>
      <c r="N13" s="3"/>
      <c r="P13" s="47"/>
      <c r="R13" s="47"/>
      <c r="S13"/>
      <c r="T13" s="3"/>
      <c r="V13" s="47"/>
    </row>
    <row r="14" spans="2:25" s="22" customFormat="1" ht="30.75" customHeight="1" x14ac:dyDescent="0.4">
      <c r="B14" s="21"/>
      <c r="C14" s="125" t="s">
        <v>103</v>
      </c>
      <c r="D14" s="230" t="s">
        <v>116</v>
      </c>
      <c r="E14" s="230"/>
      <c r="F14" s="230"/>
      <c r="G14" s="230"/>
      <c r="H14" s="229">
        <f>SUM(I8:I11)</f>
        <v>0</v>
      </c>
      <c r="I14" s="229"/>
      <c r="J14" s="108"/>
      <c r="K14" s="229">
        <f>SUM(L8:L11)</f>
        <v>0</v>
      </c>
      <c r="L14" s="229"/>
      <c r="M14" s="108"/>
      <c r="N14" s="229">
        <f>SUM(O8:O11)</f>
        <v>0</v>
      </c>
      <c r="O14" s="229"/>
      <c r="P14" s="108"/>
      <c r="Q14" s="229">
        <f>SUM(R8:R11)</f>
        <v>0</v>
      </c>
      <c r="R14" s="229"/>
      <c r="S14" s="108"/>
      <c r="T14" s="229">
        <f>SUM(U8:U11)</f>
        <v>0</v>
      </c>
      <c r="U14" s="229"/>
      <c r="V14" s="83" t="s">
        <v>51</v>
      </c>
    </row>
    <row r="15" spans="2:25" s="22" customFormat="1" ht="6" customHeight="1" x14ac:dyDescent="0.4">
      <c r="B15" s="21"/>
      <c r="C15" s="125"/>
      <c r="D15" s="125"/>
      <c r="E15" s="125"/>
      <c r="F15" s="125"/>
      <c r="G15" s="107"/>
      <c r="H15" s="124"/>
      <c r="I15" s="124"/>
      <c r="J15" s="108"/>
      <c r="K15" s="124"/>
      <c r="L15" s="124"/>
      <c r="M15" s="108"/>
      <c r="N15" s="124"/>
      <c r="O15" s="124"/>
      <c r="P15" s="108"/>
      <c r="Q15" s="124"/>
      <c r="R15" s="124"/>
      <c r="S15" s="108"/>
      <c r="T15" s="124"/>
      <c r="U15" s="124"/>
      <c r="V15" s="83"/>
      <c r="W15" s="83"/>
      <c r="X15" s="83"/>
      <c r="Y15" s="83"/>
    </row>
    <row r="16" spans="2:25" s="22" customFormat="1" ht="22.5" customHeight="1" x14ac:dyDescent="0.3">
      <c r="B16" s="21"/>
      <c r="C16" s="228"/>
      <c r="D16" s="214"/>
      <c r="E16" s="214"/>
      <c r="F16" s="214"/>
      <c r="G16" s="214"/>
      <c r="H16" s="214"/>
      <c r="I16" s="214"/>
      <c r="J16" s="214"/>
      <c r="K16" s="214"/>
      <c r="L16" s="214"/>
      <c r="M16" s="74"/>
      <c r="N16" s="21"/>
      <c r="O16" s="21"/>
      <c r="P16" s="120"/>
      <c r="Q16" s="209" t="s">
        <v>69</v>
      </c>
      <c r="R16" s="209"/>
      <c r="S16" s="209"/>
      <c r="T16" s="209"/>
      <c r="U16" s="209"/>
    </row>
    <row r="17" spans="2:25" s="22" customFormat="1" ht="22.5" customHeight="1" x14ac:dyDescent="0.3">
      <c r="B17" s="21"/>
      <c r="C17" s="153"/>
      <c r="D17" s="152"/>
      <c r="E17" s="152"/>
      <c r="F17" s="152"/>
      <c r="G17" s="152"/>
      <c r="H17" s="152"/>
      <c r="I17" s="152"/>
      <c r="J17" s="152"/>
      <c r="K17" s="152"/>
      <c r="L17" s="152"/>
      <c r="M17" s="74"/>
      <c r="N17" s="115"/>
      <c r="O17" s="21"/>
      <c r="P17" s="21"/>
      <c r="Q17" s="120"/>
      <c r="R17" s="21"/>
      <c r="S17" s="235" t="s">
        <v>122</v>
      </c>
      <c r="T17" s="235"/>
      <c r="U17" s="235"/>
      <c r="V17" s="151"/>
      <c r="W17" s="151"/>
      <c r="X17" s="151"/>
      <c r="Y17" s="151"/>
    </row>
    <row r="18" spans="2:25" s="193" customFormat="1" ht="15" x14ac:dyDescent="0.15">
      <c r="B18" s="191"/>
      <c r="C18" s="192"/>
      <c r="M18" s="194"/>
      <c r="N18" s="195"/>
      <c r="O18" s="191"/>
      <c r="P18" s="191"/>
      <c r="Q18" s="196"/>
      <c r="R18" s="191"/>
      <c r="S18" s="226" t="s">
        <v>52</v>
      </c>
      <c r="T18" s="226"/>
      <c r="U18" s="226"/>
      <c r="V18" s="195"/>
      <c r="W18" s="195"/>
      <c r="X18" s="195"/>
      <c r="Y18" s="195"/>
    </row>
    <row r="19" spans="2:25" ht="31.5" x14ac:dyDescent="0.6">
      <c r="B19" s="102" t="s">
        <v>58</v>
      </c>
      <c r="C19" s="103"/>
      <c r="D19" s="23"/>
      <c r="E19" s="19"/>
      <c r="F19" s="1"/>
      <c r="G19" s="3"/>
      <c r="H19"/>
      <c r="I19" s="1"/>
      <c r="J19" s="99"/>
      <c r="K19"/>
      <c r="L19" s="1"/>
      <c r="M19" s="99"/>
      <c r="N19"/>
      <c r="O19" s="1"/>
      <c r="P19" s="99"/>
      <c r="Q19"/>
      <c r="R19" s="1"/>
      <c r="S19" s="227">
        <f>SUM(H14:U14)</f>
        <v>0</v>
      </c>
      <c r="T19" s="227"/>
      <c r="U19" s="227"/>
      <c r="V19"/>
    </row>
    <row r="20" spans="2:25" x14ac:dyDescent="0.25">
      <c r="B20" s="99" t="s">
        <v>54</v>
      </c>
      <c r="C20" s="4"/>
      <c r="D20" s="23"/>
      <c r="E20" s="19"/>
      <c r="F20" s="1"/>
      <c r="G20" s="3"/>
      <c r="H20"/>
      <c r="I20" s="1"/>
      <c r="J20" s="99"/>
      <c r="K20"/>
      <c r="L20" s="1"/>
      <c r="M20" s="99"/>
      <c r="N20"/>
      <c r="O20" s="1"/>
      <c r="P20" s="99"/>
      <c r="Q20"/>
      <c r="R20" s="162"/>
      <c r="S20" s="162"/>
      <c r="T20" s="162"/>
      <c r="U20" s="162"/>
      <c r="V20" s="162"/>
      <c r="W20" s="162"/>
    </row>
    <row r="21" spans="2:25" x14ac:dyDescent="0.25">
      <c r="B21" s="99" t="s">
        <v>55</v>
      </c>
      <c r="C21" s="4"/>
      <c r="D21" s="23"/>
      <c r="E21" s="19"/>
      <c r="F21" s="1"/>
      <c r="G21" s="3"/>
      <c r="H21"/>
      <c r="I21" s="1"/>
      <c r="J21" s="99"/>
      <c r="K21"/>
      <c r="L21" s="1"/>
      <c r="M21" s="99"/>
      <c r="N21"/>
      <c r="O21" s="1"/>
      <c r="P21" s="99"/>
      <c r="Q21"/>
      <c r="R21" s="1"/>
      <c r="S21" s="99"/>
      <c r="T21"/>
      <c r="U21" s="4"/>
      <c r="V21"/>
    </row>
    <row r="22" spans="2:25" x14ac:dyDescent="0.25">
      <c r="B22" s="99" t="s">
        <v>56</v>
      </c>
      <c r="C22" s="4"/>
      <c r="D22" s="23"/>
      <c r="E22" s="19"/>
      <c r="F22" s="1"/>
      <c r="G22" s="3"/>
      <c r="H22"/>
      <c r="I22" s="1"/>
      <c r="J22" s="99"/>
      <c r="K22"/>
      <c r="L22" s="1"/>
      <c r="M22" s="99"/>
      <c r="N22"/>
      <c r="O22" s="1"/>
      <c r="P22" s="99"/>
      <c r="Q22"/>
      <c r="R22" s="1"/>
      <c r="S22" s="99"/>
      <c r="T22"/>
      <c r="U22" s="4"/>
      <c r="V22"/>
    </row>
    <row r="23" spans="2:25" ht="15" x14ac:dyDescent="0.25">
      <c r="B23" s="100" t="s">
        <v>57</v>
      </c>
      <c r="C23" s="101"/>
      <c r="D23"/>
      <c r="E23"/>
      <c r="F23" s="1"/>
      <c r="G23" s="3"/>
      <c r="H23"/>
      <c r="I23" s="4"/>
      <c r="J23" s="99"/>
      <c r="K23"/>
      <c r="M23" s="99"/>
      <c r="N23"/>
      <c r="P23" s="99"/>
      <c r="Q23"/>
      <c r="S23" s="99"/>
      <c r="T23"/>
      <c r="V23"/>
    </row>
    <row r="24" spans="2:25" x14ac:dyDescent="0.25">
      <c r="B24" s="99" t="s">
        <v>59</v>
      </c>
      <c r="C24" s="4"/>
      <c r="D24" s="23"/>
      <c r="E24" s="19"/>
      <c r="F24" s="1"/>
      <c r="G24" s="3"/>
      <c r="H24"/>
      <c r="I24" s="1"/>
      <c r="J24" s="99"/>
      <c r="K24"/>
      <c r="L24" s="1"/>
      <c r="M24" s="99"/>
      <c r="N24"/>
      <c r="O24" s="1"/>
      <c r="P24" s="99"/>
      <c r="Q24"/>
      <c r="R24" s="1"/>
      <c r="S24" s="99"/>
      <c r="T24"/>
      <c r="U24" s="4"/>
      <c r="V24"/>
    </row>
    <row r="25" spans="2:25" ht="18.75" customHeight="1" x14ac:dyDescent="0.25">
      <c r="B25" s="99" t="s">
        <v>60</v>
      </c>
      <c r="C25" s="4"/>
      <c r="D25" s="23"/>
      <c r="E25" s="19"/>
      <c r="F25" s="1"/>
      <c r="G25" s="3"/>
      <c r="H25"/>
      <c r="I25" s="1"/>
      <c r="J25" s="99"/>
      <c r="K25"/>
      <c r="L25" s="1"/>
      <c r="M25" s="99"/>
      <c r="N25"/>
      <c r="O25" s="1"/>
      <c r="P25" s="99"/>
      <c r="Q25"/>
      <c r="R25" s="1"/>
      <c r="S25" s="99"/>
      <c r="T25"/>
      <c r="U25" s="4"/>
      <c r="V25"/>
    </row>
    <row r="26" spans="2:25" x14ac:dyDescent="0.25">
      <c r="B26" s="99" t="s">
        <v>61</v>
      </c>
      <c r="C26" s="4"/>
      <c r="D26" s="23"/>
      <c r="E26" s="19"/>
      <c r="F26" s="1"/>
      <c r="G26" s="3"/>
      <c r="H26"/>
      <c r="I26" s="1"/>
      <c r="J26" s="99"/>
      <c r="K26"/>
      <c r="L26" s="1"/>
      <c r="M26" s="99"/>
      <c r="N26"/>
      <c r="O26" s="1"/>
      <c r="P26" s="99"/>
      <c r="Q26"/>
      <c r="R26" s="1"/>
      <c r="S26" s="99"/>
      <c r="T26"/>
      <c r="U26" s="4"/>
      <c r="V26"/>
    </row>
    <row r="27" spans="2:25" ht="20.25" customHeight="1" x14ac:dyDescent="0.25">
      <c r="B27" s="99" t="s">
        <v>62</v>
      </c>
      <c r="C27" s="4"/>
      <c r="D27" s="23"/>
      <c r="E27" s="19"/>
      <c r="F27" s="1"/>
      <c r="G27" s="3"/>
      <c r="H27" s="1"/>
      <c r="I27" s="99"/>
      <c r="J27"/>
      <c r="K27" s="204" t="s">
        <v>67</v>
      </c>
      <c r="L27" s="204"/>
      <c r="M27" s="233"/>
      <c r="N27" s="233"/>
      <c r="O27" s="233"/>
      <c r="P27" s="233"/>
      <c r="Q27" s="233"/>
      <c r="S27"/>
      <c r="T27"/>
      <c r="V27"/>
    </row>
    <row r="28" spans="2:25" x14ac:dyDescent="0.25">
      <c r="B28" s="99" t="s">
        <v>63</v>
      </c>
      <c r="C28" s="4"/>
      <c r="D28" s="23"/>
      <c r="E28" s="19"/>
      <c r="F28" s="1"/>
      <c r="G28" s="3"/>
      <c r="H28" s="1"/>
      <c r="I28" s="99"/>
      <c r="J28"/>
      <c r="K28" s="204" t="s">
        <v>68</v>
      </c>
      <c r="L28" s="204"/>
      <c r="M28" s="234"/>
      <c r="N28" s="234"/>
      <c r="O28" s="234"/>
      <c r="P28" s="234"/>
      <c r="Q28" s="234"/>
      <c r="S28"/>
      <c r="T28"/>
      <c r="V28"/>
    </row>
    <row r="29" spans="2:25" x14ac:dyDescent="0.25">
      <c r="B29" s="99" t="s">
        <v>64</v>
      </c>
      <c r="C29" s="4"/>
      <c r="D29" s="23"/>
      <c r="E29" s="19"/>
      <c r="F29" s="1"/>
      <c r="G29" s="3"/>
      <c r="H29" s="1"/>
      <c r="I29" s="99"/>
      <c r="J29"/>
      <c r="M29" s="234"/>
      <c r="N29" s="234"/>
      <c r="O29" s="234"/>
      <c r="P29" s="234"/>
      <c r="Q29" s="234"/>
      <c r="S29"/>
      <c r="T29"/>
      <c r="V29"/>
    </row>
    <row r="30" spans="2:25" s="5" customFormat="1" ht="18.75" customHeight="1" x14ac:dyDescent="0.25">
      <c r="B30"/>
      <c r="C30" s="4"/>
      <c r="D30" s="23"/>
      <c r="E30" s="19"/>
      <c r="F30" s="1"/>
      <c r="G30" s="3"/>
      <c r="H30" s="1"/>
      <c r="I30" s="99"/>
      <c r="J30"/>
      <c r="K30" s="150" t="s">
        <v>65</v>
      </c>
      <c r="L30" s="150"/>
      <c r="M30" s="1"/>
      <c r="N30" s="231"/>
      <c r="O30" s="231"/>
      <c r="P30" s="231"/>
      <c r="Q30" s="231"/>
    </row>
    <row r="31" spans="2:25" x14ac:dyDescent="0.25">
      <c r="B31"/>
      <c r="C31" s="4"/>
      <c r="D31" s="23"/>
      <c r="E31" s="19"/>
      <c r="F31" s="1"/>
      <c r="G31" s="3"/>
      <c r="H31" s="1"/>
      <c r="I31" s="99"/>
      <c r="J31"/>
      <c r="K31" s="189"/>
      <c r="L31" s="1"/>
      <c r="N31" s="225" t="s">
        <v>66</v>
      </c>
      <c r="O31" s="225"/>
      <c r="P31" s="225"/>
      <c r="Q31" s="225"/>
      <c r="R31" s="1"/>
      <c r="T31" s="1"/>
      <c r="U31" s="1"/>
      <c r="V31" s="1"/>
    </row>
    <row r="32" spans="2:25" x14ac:dyDescent="0.25">
      <c r="B32"/>
      <c r="C32" s="4"/>
      <c r="D32" s="23"/>
      <c r="E32" s="19"/>
      <c r="F32" s="1"/>
      <c r="G32" s="3"/>
      <c r="H32" s="1"/>
      <c r="I32" s="99"/>
      <c r="J32"/>
      <c r="K32" s="189"/>
      <c r="L32" s="1"/>
      <c r="N32" s="232"/>
      <c r="O32" s="232"/>
      <c r="P32" s="232"/>
      <c r="Q32" s="232"/>
      <c r="R32" s="1"/>
      <c r="T32" s="1"/>
      <c r="U32" s="1"/>
      <c r="V32" s="1"/>
    </row>
    <row r="33" spans="2:29" x14ac:dyDescent="0.25">
      <c r="B33"/>
      <c r="C33" s="4"/>
      <c r="D33" s="23"/>
      <c r="E33" s="19"/>
      <c r="F33" s="1"/>
      <c r="G33" s="3"/>
      <c r="H33"/>
      <c r="I33" s="1"/>
      <c r="J33" s="99"/>
      <c r="K33" s="1"/>
      <c r="L33" s="189"/>
      <c r="N33" s="1"/>
      <c r="O33" s="189"/>
      <c r="Q33" s="1"/>
      <c r="R33" s="126"/>
      <c r="S33" s="126"/>
      <c r="T33" s="126"/>
      <c r="U33" s="126"/>
      <c r="V33" s="1"/>
    </row>
    <row r="34" spans="2:29" x14ac:dyDescent="0.25">
      <c r="B34"/>
      <c r="C34" s="4"/>
      <c r="D34" s="23"/>
      <c r="E34" s="19"/>
      <c r="F34" s="1"/>
      <c r="G34" s="3"/>
      <c r="H34"/>
      <c r="I34" s="1"/>
      <c r="J34" s="99"/>
      <c r="K34" s="1"/>
      <c r="L34" s="189"/>
      <c r="N34" s="1"/>
      <c r="O34" s="189"/>
      <c r="Q34" s="1"/>
      <c r="R34" s="189"/>
      <c r="T34" s="6"/>
      <c r="U34" s="1"/>
      <c r="V34" s="1"/>
    </row>
    <row r="35" spans="2:29" x14ac:dyDescent="0.25">
      <c r="B35"/>
      <c r="C35" s="4"/>
      <c r="D35" s="23"/>
      <c r="E35" s="19"/>
      <c r="F35" s="1"/>
      <c r="G35" s="3"/>
      <c r="H35"/>
      <c r="I35" s="1"/>
      <c r="J35" s="99"/>
      <c r="K35" s="1"/>
      <c r="L35" s="1"/>
      <c r="M35" s="189"/>
      <c r="N35" s="1"/>
      <c r="O35" s="1"/>
      <c r="P35" s="189"/>
      <c r="Q35" s="1"/>
      <c r="R35" s="1"/>
      <c r="S35" s="189"/>
      <c r="T35" s="1"/>
      <c r="U35" s="6"/>
      <c r="V35" s="1"/>
    </row>
    <row r="36" spans="2:29" s="1" customFormat="1" x14ac:dyDescent="0.25">
      <c r="B36"/>
      <c r="C36" s="4"/>
      <c r="D36" s="23"/>
      <c r="E36" s="19"/>
      <c r="G36" s="3"/>
      <c r="H36"/>
      <c r="J36" s="99"/>
      <c r="M36" s="189"/>
      <c r="P36" s="189"/>
      <c r="S36" s="189"/>
      <c r="U36" s="6"/>
      <c r="W36"/>
      <c r="X36"/>
      <c r="Y36"/>
      <c r="Z36"/>
      <c r="AA36"/>
      <c r="AB36"/>
      <c r="AC36"/>
    </row>
    <row r="37" spans="2:29" x14ac:dyDescent="0.25">
      <c r="L37" s="1"/>
      <c r="N37" s="189"/>
      <c r="O37" s="1"/>
      <c r="Q37" s="189"/>
      <c r="R37" s="1"/>
      <c r="T37" s="189"/>
      <c r="U37" s="1"/>
      <c r="V37" s="6"/>
      <c r="W37" s="1"/>
    </row>
    <row r="38" spans="2:29" x14ac:dyDescent="0.25">
      <c r="L38" s="1"/>
      <c r="N38" s="189"/>
      <c r="O38" s="1"/>
      <c r="Q38" s="189"/>
      <c r="R38" s="1"/>
      <c r="T38" s="189"/>
      <c r="U38" s="1"/>
      <c r="V38" s="6"/>
      <c r="W38" s="1"/>
    </row>
    <row r="39" spans="2:29" x14ac:dyDescent="0.25">
      <c r="L39" s="1"/>
      <c r="N39" s="189"/>
      <c r="O39" s="1"/>
      <c r="Q39" s="189"/>
      <c r="R39" s="1"/>
      <c r="T39" s="189"/>
      <c r="U39" s="1"/>
      <c r="V39" s="6"/>
      <c r="W39" s="1"/>
    </row>
  </sheetData>
  <sheetProtection algorithmName="SHA-512" hashValue="2uQIqK6gDuonon0sCEd3RjtJguOKvnXzdJ7Hr4ARhneMRu1puJq6TjyQoo1930QNu044gHu/620i1lHNxSaLeQ==" saltValue="PFCeb1pW3f4aBNQ8CiYmow==" spinCount="100000" sheet="1" objects="1" scenarios="1" formatCells="0" formatColumns="0" formatRows="0" insertColumns="0" insertRows="0" insertHyperlinks="0" deleteColumns="0" deleteRows="0" sort="0" autoFilter="0" pivotTables="0"/>
  <mergeCells count="28">
    <mergeCell ref="Q5:R5"/>
    <mergeCell ref="T5:U5"/>
    <mergeCell ref="C5:E5"/>
    <mergeCell ref="C1:D1"/>
    <mergeCell ref="I1:L1"/>
    <mergeCell ref="H3:N3"/>
    <mergeCell ref="H5:I5"/>
    <mergeCell ref="K5:L5"/>
    <mergeCell ref="N5:O5"/>
    <mergeCell ref="N30:Q30"/>
    <mergeCell ref="N32:Q32"/>
    <mergeCell ref="N31:Q31"/>
    <mergeCell ref="Q16:U16"/>
    <mergeCell ref="K27:L27"/>
    <mergeCell ref="K28:L28"/>
    <mergeCell ref="M27:Q27"/>
    <mergeCell ref="M28:Q28"/>
    <mergeCell ref="M29:Q29"/>
    <mergeCell ref="S17:U17"/>
    <mergeCell ref="S18:U18"/>
    <mergeCell ref="S19:U19"/>
    <mergeCell ref="C16:L16"/>
    <mergeCell ref="H14:I14"/>
    <mergeCell ref="K14:L14"/>
    <mergeCell ref="N14:O14"/>
    <mergeCell ref="D14:G14"/>
    <mergeCell ref="Q14:R14"/>
    <mergeCell ref="T14:U14"/>
  </mergeCells>
  <pageMargins left="0.2" right="0.2" top="0.75" bottom="0.5" header="0.3" footer="0.3"/>
  <pageSetup paperSize="5" scale="73" orientation="landscape" r:id="rId1"/>
  <headerFooter>
    <oddFooter>&amp;R&amp;"Arial Black,Regular"&amp;14PRICE SCHEDULE SHEET
(Page 3 of 3)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Categories - A &amp; B</vt:lpstr>
      <vt:lpstr>Categories - C &amp; D</vt:lpstr>
      <vt:lpstr>Category E (Fiber Optic) AMEND2</vt:lpstr>
      <vt:lpstr>Category E  --REVISED--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Hicks, Sherry N.</dc:creator>
  <cp:lastModifiedBy>Rodriguez, Margarita D.</cp:lastModifiedBy>
  <cp:lastPrinted>2018-03-19T21:06:34Z</cp:lastPrinted>
  <dcterms:created xsi:type="dcterms:W3CDTF">2017-01-27T20:20:33Z</dcterms:created>
  <dcterms:modified xsi:type="dcterms:W3CDTF">2018-03-19T21:06:44Z</dcterms:modified>
</cp:coreProperties>
</file>